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5-ZP.26.5.2025.MR- Wyposażenie Wojciecha-Maluch\Na strone\"/>
    </mc:Choice>
  </mc:AlternateContent>
  <bookViews>
    <workbookView xWindow="0" yWindow="0" windowWidth="28800" windowHeight="12210" firstSheet="1" activeTab="1"/>
  </bookViews>
  <sheets>
    <sheet name="Arkusz1" sheetId="6" state="hidden" r:id="rId1"/>
    <sheet name="Zadanie nr 4" sheetId="7" r:id="rId2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7" l="1"/>
  <c r="I27" i="7" s="1"/>
  <c r="G26" i="7"/>
  <c r="I26" i="7" s="1"/>
  <c r="G25" i="7"/>
  <c r="I25" i="7" s="1"/>
  <c r="G24" i="7"/>
  <c r="I24" i="7" s="1"/>
  <c r="G23" i="7"/>
  <c r="I23" i="7" s="1"/>
  <c r="G22" i="7"/>
  <c r="I22" i="7" s="1"/>
  <c r="G21" i="7"/>
  <c r="I21" i="7" s="1"/>
  <c r="G20" i="7"/>
  <c r="I20" i="7" s="1"/>
  <c r="G19" i="7"/>
  <c r="I19" i="7" s="1"/>
  <c r="I28" i="7" s="1"/>
  <c r="I29" i="7" s="1"/>
  <c r="I15" i="7"/>
  <c r="G15" i="7"/>
  <c r="G14" i="7"/>
  <c r="I14" i="7" s="1"/>
  <c r="G7" i="7"/>
  <c r="I7" i="7" s="1"/>
  <c r="G8" i="7"/>
  <c r="I8" i="7" s="1"/>
  <c r="G9" i="7"/>
  <c r="I9" i="7"/>
  <c r="G10" i="7"/>
  <c r="I10" i="7"/>
  <c r="G11" i="7"/>
  <c r="I11" i="7"/>
  <c r="G12" i="7"/>
  <c r="I12" i="7"/>
  <c r="G13" i="7"/>
  <c r="I13" i="7" s="1"/>
  <c r="G28" i="7" l="1"/>
  <c r="G29" i="7" s="1"/>
  <c r="G6" i="7"/>
  <c r="I6" i="7" s="1"/>
</calcChain>
</file>

<file path=xl/sharedStrings.xml><?xml version="1.0" encoding="utf-8"?>
<sst xmlns="http://schemas.openxmlformats.org/spreadsheetml/2006/main" count="82" uniqueCount="47">
  <si>
    <t>NAZWA TOWARU</t>
  </si>
  <si>
    <t>Cena jednostkowa brutto</t>
  </si>
  <si>
    <t>I</t>
  </si>
  <si>
    <t>L.P.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</si>
  <si>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</si>
  <si>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</si>
  <si>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</si>
  <si>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</si>
  <si>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</si>
  <si>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</si>
  <si>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</si>
  <si>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</si>
  <si>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</si>
  <si>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</si>
  <si>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</si>
  <si>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</si>
  <si>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</si>
  <si>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</si>
  <si>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 xml:space="preserve">Razem ilość </t>
  </si>
  <si>
    <t>Razem</t>
  </si>
  <si>
    <t>Stawka Vat %</t>
  </si>
  <si>
    <r>
      <rPr>
        <b/>
        <sz val="12"/>
        <rFont val="Times New Roman"/>
        <family val="1"/>
        <charset val="238"/>
      </rPr>
      <t xml:space="preserve">Krzesełko dziecięce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Krzesełko z siedziskiem i oparciem wykonanym z lakierowanej sklejki bukowej o gr. 6-10 mm; z wyprofilowanym siedziskiem, który będzie eliminował ucisk pod kolanami dziecka;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27,5-30 cm, wysokość siedziska 25-26 cm.</t>
    </r>
  </si>
  <si>
    <t>szt</t>
  </si>
  <si>
    <r>
      <rPr>
        <b/>
        <sz val="12"/>
        <rFont val="Times New Roman"/>
        <family val="1"/>
        <charset val="238"/>
      </rPr>
      <t xml:space="preserve">Stół dla dzieci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Stół z płyty wiórowej gr. 16-20 mm; w kolorze klonu lub brzozy; z zaokrąglonymi  narożnikami; z obrzeżem w kolorze blatu; z regulowanymi metalowymi nogami w kolorze białym, dającymi możliwość  dostosowania wysokości stołu do wzrostu  dzieci; wym.:  120 cm x 65 cm x 38-58 cm.</t>
    </r>
  </si>
  <si>
    <r>
      <rPr>
        <b/>
        <sz val="12"/>
        <rFont val="Times New Roman"/>
        <family val="1"/>
        <charset val="238"/>
      </rPr>
      <t xml:space="preserve">Szafa na leżaki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Szafa przeznaczona do przechowywania 10 szt. leżaków dziecięcych (wym. leżaka: dł.130-135 cm - szer. 55-60 cm - wys.12-15 cm); szafa z odpowiednimi przerwami umożliwiającymi przechowywanie jednocześnie 10 leżaków wraz z materacem i ubraną pościelą; korpus wykonany z płyty laminowanej w tonacji brzozy lub klonu; w zestawie z drzwiami wykonanymi z laminowanej płyty MDF w kolorze białym; drzwi wyposażone w zawias z mechanizmem cichego domyku; drzwi posiadające  otwory  o śr. 1-2 cm ułatwiające wentylację; w zestawie elementy mocujące szafę do ściany; plecy szafy wsuwane w rowek; szafa o wym.: 138-145 cm x 70-75 cm x 200-230 cm. </t>
    </r>
    <r>
      <rPr>
        <sz val="12"/>
        <color rgb="FF0070C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</si>
  <si>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Komoda z pojemnikami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
Komoda na pojemniki wykonana z płyty laminowanej o gr. 15-18 mm; w tonacji klonu lub brzozy z obrzeżem ABS multiplex; podzielona na 2 kolumny na cokole; wym.: szer. 70-75 cm x gł. 45-48 cm x wys.105-110 cm; w zestawie z 20  pojemnikami do wsuwania w kolorze: białym (10 pojemników) oraz szarym (10 pojemników);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 zestawie  z prowadnicami; plecy komody wsuwane w rowek.
</t>
    </r>
  </si>
  <si>
    <r>
      <t xml:space="preserve">Dywan na grupę dziecięcą 
</t>
    </r>
    <r>
      <rPr>
        <sz val="12"/>
        <rFont val="Times New Roman"/>
        <family val="1"/>
        <charset val="238"/>
      </rPr>
      <t xml:space="preserve">Dywan  w jasnoszarym kolorze z motywami w pastelowych kolorach - szczegółowe motywy do uzgodnienia z Zamawiającym; skład runa 100% PP heat-set frise przędza pojedyncza; posiadający Certyfikat Zgodności (atest Higieniczny); pokryty środkiem uniepalniającym; o wym. 400x500 cm.            </t>
    </r>
    <r>
      <rPr>
        <b/>
        <sz val="12"/>
        <rFont val="Times New Roman"/>
        <family val="1"/>
        <charset val="238"/>
      </rPr>
      <t xml:space="preserve">                                             </t>
    </r>
  </si>
  <si>
    <r>
      <t xml:space="preserve">Szafka kryjówka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Szafka  typu kryjówka; wykonana z płyty laminowanej w tonacji klonu/brzozy  o gr. 15-18 mm; przód szafki w kolorze białym; wykonany  z płyty MDF o gr. 15-18 mm pokryty trwałą okleiną termoplastyczną; wymiar szafki: 85- 90 x 50-60 x 85-90 cm; wyposażona w materac/siedzisko wykonany z pianki, pokryty trwałą tkaniną PCV, łatwą do utrzymania w czystości; w kolorze szarym; w komplecie z zestawem 8 poduszek wyposażonych w materiałowy pokrowiec zapinanym na suwak; tkanina na pokrywiec w geometryczne różne wzory w tonacji białej, szarej, granatowej i żółtej; poduszki wypełnione granulatem silikonowym; w zestawie 4 poduszki w kształcie kwadratu o wym. 35-40 x 35-40 oraz 4 poduszki w kształcie prostokąta  o wym. 40-45 cm x 30-35 cm.</t>
    </r>
  </si>
  <si>
    <r>
      <rPr>
        <b/>
        <sz val="12"/>
        <rFont val="Times New Roman"/>
        <family val="1"/>
        <charset val="238"/>
      </rPr>
      <t xml:space="preserve">Domek - kryjówka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Szafka typu kryjówka w kształcie domku ze ścianką z oknem; wykonana z płyty laminowanej o gr. 15-18 mm, w tonacji klonu/brzozy  oraz  ścianki z oknem; ścianka w kolorze szarym);   z możliwością siedzenia dziecka w środku; daszek ze sklejki drewnianej w celu zapewnienia stabilizacji konstrukcji szafki w trakcie użytkowania; wymiar szafki: 120-130 x 50-60 x 165-175 cm; wyposażony w materac/siedzisko wykonany z pianki, pokryty trwałą tkaniną PCV, łatwą do utrzymania w czystości; w kolorze szarym; w komplecie z zestawem 8 poduszek wyposażonych w materiałowy pokrowiec zapinanym na suwak; tkanina na pokrywiec w geometryczne różne wzory w tonacji białej, szarej, granatowej i żółtej; poduszki wypełnione granulatem silikonowym; w zestawie 4 poduszki w kształcie kwadratu o wym. 35-40 x 35-40 oraz 4 poduszki w kształcie prostokąta  o wym. 40-45 cm x 30-35 cm; różne wzory w tonacji białej, szarej, granatowej i żółtej.</t>
    </r>
  </si>
  <si>
    <t>II</t>
  </si>
  <si>
    <t xml:space="preserve">Razem </t>
  </si>
  <si>
    <r>
      <t xml:space="preserve">Wentylator kolumnowy
</t>
    </r>
    <r>
      <rPr>
        <sz val="12"/>
        <rFont val="Times New Roman"/>
        <family val="1"/>
        <charset val="238"/>
      </rPr>
      <t>Wentylator kolumnowy; z możliwością regulacji poziomów mocy; prędkości nawiewu, ustawienia czasu pracy; sterowanie również za pomocą pilota (w wyposażeniu); zasilany sieciowo; w kolorze białym.</t>
    </r>
  </si>
  <si>
    <r>
      <rPr>
        <b/>
        <sz val="12"/>
        <rFont val="Times New Roman"/>
        <family val="1"/>
        <charset val="238"/>
      </rPr>
      <t xml:space="preserve">Naświetlacz do jaj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Naświetlacz do jaj  - urządzenie przeznaczone do powierzchniowej dezynfekcji jaj; o jednorazowym wsadzie 30 sztuk; wykonany ze stali nierdzewnej; zapewniający wysoką trwałość oraz higienę użytkowania oraz 100-procentową skuteczność procesu dezynfekcji; o krótkim czasie procesu dezynfekcji (90 sek.); wyposażony w 4 lampy, emitujące promieniowanie UV-C; posiadający  Certyfikat Państwowego Zakładu Higieny oraz potwierdzenie skuteczności pracy; moc 80 W; zasilanie; 230 V; wym.: dł. 38-40 cm x szer. 45-50 cm x  wys. 18-20 cm.</t>
    </r>
  </si>
  <si>
    <r>
      <t xml:space="preserve">Odkurzacz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Odkurzacz workowy (poj. worka 3,5-4,0 litrów); ze wskaźnikiem zapełnienia worka; wyposażony m.in. w turboszczotkę oraz szczotkę do twardych powierzchni, szczotkę wielofunkcyjną; posiadający sterownie w rączce urządzenia;  wyposażony w przewód o dł. 11-12 metrów oraz zwijacz przewodu;  z regulacją mocy ssania; z filtrem antyalergicznym; z możliwością parkowania poziomego i pionowego; o parametrach: poziom hałasu 75-80 dB, zasilanie sieciowe, moc maksymalna 850-900 W. 
</t>
    </r>
  </si>
  <si>
    <r>
      <t xml:space="preserve">Zestaw do suszenia i prasowania
</t>
    </r>
    <r>
      <rPr>
        <sz val="12"/>
        <rFont val="Times New Roman"/>
        <family val="1"/>
        <charset val="238"/>
      </rPr>
      <t xml:space="preserve">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suszarka na pranie – stojąca, stabilna suszarka na większe pranie, rozkładana, wyposażona w grube, aluminiowe linki, zapewniające stabilność suszenia, wyposażona w dodatkową blokadę skrzydeł, wymiary po rozłożeniu: 170-180 cm x 55-60 cm x 90-95 cm</t>
    </r>
    <r>
      <rPr>
        <b/>
        <sz val="12"/>
        <rFont val="Times New Roman"/>
        <family val="1"/>
        <charset val="238"/>
      </rPr>
      <t xml:space="preserve"> 2</t>
    </r>
    <r>
      <rPr>
        <sz val="12"/>
        <rFont val="Times New Roman"/>
        <family val="1"/>
        <charset val="238"/>
      </rPr>
      <t xml:space="preserve">) żelazko do prasowania – żelazko parowe o mocy min. 3200 W, posiadające regulację strumienia pary, pionowy wyrzut pary, blokadę kapania, spryskiwacz, automatyczne wyłączenie, system antywapienny, funkcję samooczyszczenia, długość przewodu sieciowego min. 2 m </t>
    </r>
    <r>
      <rPr>
        <b/>
        <sz val="12"/>
        <rFont val="Times New Roman"/>
        <family val="1"/>
        <charset val="238"/>
      </rPr>
      <t xml:space="preserve">3)  </t>
    </r>
    <r>
      <rPr>
        <sz val="12"/>
        <rFont val="Times New Roman"/>
        <family val="1"/>
        <charset val="238"/>
      </rPr>
      <t xml:space="preserve">	deska do prasowania – deska z blatem o wymiarach: 118-125 cm x 38-45 cm, pokrytym pianką o grubości min. 8 mm bawełnianym, metalizowanym pokrowcem, wytrzymałym na wilgoć i temperaturę, wyposażona w nogi malowane proszkowo i odporne na korozję, posiadająca regulowaną wysokość i mechanizm zapobiegający przypadkowemu złożeniu oraz podstawę boczą pod żelazko</t>
    </r>
    <r>
      <rPr>
        <b/>
        <sz val="12"/>
        <rFont val="Times New Roman"/>
        <family val="1"/>
        <charset val="238"/>
      </rPr>
      <t>.</t>
    </r>
  </si>
  <si>
    <r>
      <t xml:space="preserve">Blender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Blender służący do miksowania i rozdrabniania, posiadający cermiczne sprzęgło, 4 ostrza ze stali nierdzewnej zapewniające doskonałe rezultaty w blendowaniu nawet najtrwardszych składników; w zestawie m.in.: końcówka do miksowania i rozdrabniania, pojemnik do miskowania i odmierzania składników (poj. 500-800 ml); możliwośc mycia końcówek w zmywarce; moc silnika 1000 W; funkcje dodatkowe: blokada bezpieczeństwa, przycisk zwalniający końcówki.</t>
    </r>
  </si>
  <si>
    <r>
      <rPr>
        <b/>
        <sz val="12"/>
        <rFont val="Times New Roman"/>
        <family val="1"/>
        <charset val="238"/>
      </rPr>
      <t xml:space="preserve">Zestaw mebli  na salę dziecięcą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Zestaw mebli na grupę dziecięcą; w kolorze klonu lub brzozy; z drzwiami i frontami szuflad wykonanymi z płyty MDF pokrytymi trwałą okleiną termoplastyczną, w kolorze białym, szarym i żółtym (odcień do uzgodnienia z Zamawiającym); drzwi wyposażone w zawiasy z mechanizmem cichego domyku; drzwi zamykane na klucz; szuflady z mechanizmem cichego domyku; plecy mebli wsuwane w rowek; uchwyty drzwi przykręcane, metalowe w kolorze srebrnym; </t>
    </r>
    <r>
      <rPr>
        <b/>
        <sz val="12"/>
        <rFont val="Times New Roman"/>
        <family val="1"/>
        <charset val="238"/>
      </rPr>
      <t xml:space="preserve">skład zestawu: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szafy o wym.: szer. 75-79,5 cm x gł. 38-41,5 cm x wys.200-210 cm,  z 3 półkami bez przegrody (tworzącymi 4 przestrzenie), z 2 szerokimi szufladami w kolorze jasnoszarym i żółtym oraz 4 średnimi drzwiami w kolorze białym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szafki o wym. szer. 75-79,5 cm x gł. 38-41,5 x wys.120-124,5 cm, z 1 półką zamykaną bez przegrody; z 2 małymi drzwiami  w kolorze bialym, z jedną półką otwartą oraz 2 szerokimi szufladami w kolorze jasnoszarym i żółtym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szafki o wym.: szer. 75-79,5 cm x gł. 38-41,5 x wys.120-124,5 cm, z 2 półkami bez przegrody (tworzącymi 3 przestrzenie), z 2 małymi drzwiami  w kolorze białym, z 2 średnimi drzwiami w kolorze białym </t>
    </r>
    <r>
      <rPr>
        <b/>
        <sz val="12"/>
        <rFont val="Times New Roman"/>
        <family val="1"/>
        <charset val="238"/>
      </rPr>
      <t xml:space="preserve"> 4)</t>
    </r>
    <r>
      <rPr>
        <sz val="12"/>
        <rFont val="Times New Roman"/>
        <family val="1"/>
        <charset val="238"/>
      </rPr>
      <t xml:space="preserve"> 2 krzesła tapicerowane w odcieniach szarości i stelażem aluminiowym w kolorze srebrnym 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biurko z szafką z drzwiami w kolorze białym zamykanymi na klucz oraz z szufladą w kolorze białym; blat z zaokrąglonymi narożnikami; wym.: szer. 115-120 cm x gł. 55-60 cm x wys. 72-76 cm.              </t>
    </r>
  </si>
  <si>
    <r>
      <t xml:space="preserve">Czajnik bezprzewodowy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Czajnik elektryczny w kolorze srebrnym/czarnym; o mocy 2300-2500 W; o poj. 1,6-1,8 litra; z zatrzaskiwaną pokrywą, obrotową podstawą i ukrytą grzałką; obudowa wykonana ze stali szlachetnej; wskaźnik poziomu wody; ochrona przed przegrzaniem i włączeniem pustego czajnika.</t>
    </r>
  </si>
  <si>
    <r>
      <rPr>
        <b/>
        <sz val="12"/>
        <rFont val="Times New Roman"/>
        <family val="1"/>
        <charset val="238"/>
      </rPr>
      <t xml:space="preserve">Blender kielichowy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Blender o konstrukcji ze stali nierdzewnej; o mocy silnika 1600- 800 W, zapewniający płynną pracę i szybkie mieszanie również twardych składników; blender wyposażony w tytanowe noże ze stali nierdzewnej, odporne na korozję; kielich o poj. 2,0-2,2 litra; kielich wykonany ze szkła lub tritanu; blender posiadający 4-5 różnych programów mieszania; zabezpieczenie przed uruchomieniem, jeśli wszystkie elementy nie są prawidłowo zmontowane; wyposażony we wskaźniki informujące o stanie zasilania i temperaturze urządzenia; wyposażony w antypoślizgowe nóżki zapewniające stabilność urządzenia podczas pracy; możliwośc mycia części w zmywarce; liczba biegów: 7-8; długość przewodu zasilającego: 120-150 cm; wym.: 50-520 x 24-26 x 19-20 cm.
</t>
    </r>
    <r>
      <rPr>
        <b/>
        <sz val="12"/>
        <rFont val="Times New Roman"/>
        <family val="1"/>
        <charset val="238"/>
      </rPr>
      <t xml:space="preserve">                                                        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</t>
    </r>
  </si>
  <si>
    <r>
      <t xml:space="preserve">Zestaw tablic magnetycznych </t>
    </r>
    <r>
      <rPr>
        <b/>
        <sz val="12"/>
        <color rgb="FFC00000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Tablice posiadające powierzchnię suchościeralno-magnetyczną, w kolorze białym; z półką na akcesoria; o grubości  10–15 mm; bez ramy; z możliwością montowania kilku tablic obok siebie celem utworzenia jednej powierzchni;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tablica o wym.70-75 cm x 110-115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tablica o wym.55-60 cm x 85-90 cm x 110-115 cm;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w komplecie do każdej tablicy zestaw do tablic suchościeralno-magnetycznych, zawierającym minimum: 4 markery, holder magnetyczny do markerów, płyn czyszczący o poj. 200 ml, wycierak magnetyczny, wymienne wkładki filcowe do wycieraka min. 10 szt., magnesy o wym. 10 x 20 mm min. 10 szt.</t>
    </r>
  </si>
  <si>
    <r>
      <t>Zestaw pralka + suszarka z łącznikiem 
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pralka automatyczna - pralka wolnostojąca o wymiarach: 60-68 cm x 58-65 cm x 83-88 cm, kolor biały, sposób załadunku: od przodu, pojemność: 10 kg, maksymalna prędkość wirowania: 1400-1600 obr/min, niski poziom hałasu, wyświetlacz elektroniczny, min. 5 programów prania, w tym m.in.: szybie pranie, antyalergia/higiena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suszarka - suszarka wolnostojąca o wymiarach: 60-65 cm x 58-64 cm x 83-88 cm, kolor biały. sposób załadunku: od przodu, pojemność: 10 kg, niski poziom hałasu, wyświetlacz elektroniczny, min. 5 programów suszenia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łącznik umożliwiający bezpieczne zainstalowane suszarki na pralce, wyposażony w wysuwaną półkę, przeznaczony do ładowanych od przodu pralek.
</t>
    </r>
  </si>
  <si>
    <t xml:space="preserve"> Załącznik nr 4.4  do SWZ-formularz asortymentowo-cenowy. Zadanie nr 4- Zakup, dostawa i montaż  wyposażenia pomieszczeń grup dziecięcych dla Oddziałów Żłobka Miejskiego w Katowicach. </t>
  </si>
  <si>
    <t xml:space="preserve"> Oddział Żłobka Miejskiego w Katowicach przy ul. Marcinkowskiego 13</t>
  </si>
  <si>
    <t xml:space="preserve"> Zakup, dostawa i montaż  wyposażenia pomieszczeń grup dziecięcych dla wszystkich Oddziałów Żłobka Miejskiego w Katowicach z dostawą na ul. Uniwersytecką 15</t>
  </si>
  <si>
    <t>RAZEM ZADANIE NR 4</t>
  </si>
  <si>
    <t>Wszystkie wymienione sprzęty i wyposażenie muszą być fabrycznie nowe, wolne od wad oraz dopuszczone do stosowania w placówkach żłobka. Wszystkie dostarczone sprzęty i wyposażenie muszą posiadać np. odpowiednie atesty, deklaracje zgodności, atesty higieniczne, certyfikaty, świadectwa jakości i spełniać wszelkie wymogi norm określonych obowiązującym prawem.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</si>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</sst>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top" wrapText="1"/>
    </xf>
    <xf numFmtId="49" fontId="1" fillId="6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3" fillId="0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Fill="1" applyBorder="1" applyAlignment="1"/>
    <xf numFmtId="0" fontId="10" fillId="0" borderId="3" xfId="0" applyFont="1" applyFill="1" applyBorder="1" applyAlignment="1"/>
    <xf numFmtId="0" fontId="10" fillId="0" borderId="4" xfId="0" applyFont="1" applyFill="1" applyBorder="1" applyAlignment="1"/>
    <xf numFmtId="2" fontId="5" fillId="0" borderId="0" xfId="0" applyNumberFormat="1" applyFont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6"/>
  <sheetViews>
    <sheetView tabSelected="1" topLeftCell="A28" zoomScale="115" zoomScaleNormal="115" workbookViewId="0">
      <selection activeCell="I29" sqref="I29"/>
    </sheetView>
  </sheetViews>
  <sheetFormatPr defaultColWidth="9.140625" defaultRowHeight="15.75" x14ac:dyDescent="0.25"/>
  <cols>
    <col min="1" max="1" width="9.140625" style="9"/>
    <col min="2" max="2" width="80.7109375" style="9" customWidth="1"/>
    <col min="3" max="3" width="11.7109375" style="9" customWidth="1"/>
    <col min="4" max="4" width="15.140625" style="10" customWidth="1"/>
    <col min="5" max="5" width="16.28515625" style="9" customWidth="1"/>
    <col min="6" max="7" width="14.42578125" style="9" customWidth="1"/>
    <col min="8" max="8" width="12" style="9" customWidth="1"/>
    <col min="9" max="9" width="20" style="9" customWidth="1"/>
    <col min="10" max="10" width="9.140625" style="9"/>
    <col min="11" max="11" width="14.5703125" style="9" customWidth="1"/>
    <col min="12" max="14" width="9.140625" style="9"/>
    <col min="15" max="15" width="12.140625" style="9" bestFit="1" customWidth="1"/>
    <col min="16" max="16384" width="9.140625" style="9"/>
  </cols>
  <sheetData>
    <row r="2" spans="1:12" ht="39.75" customHeight="1" x14ac:dyDescent="0.25">
      <c r="B2" s="43" t="s">
        <v>41</v>
      </c>
      <c r="C2" s="44"/>
      <c r="D2" s="44"/>
      <c r="E2" s="44"/>
      <c r="F2" s="44"/>
      <c r="G2" s="44"/>
      <c r="H2" s="44"/>
      <c r="I2" s="45"/>
    </row>
    <row r="3" spans="1:12" ht="41.25" customHeight="1" x14ac:dyDescent="0.25">
      <c r="A3" s="17" t="s">
        <v>2</v>
      </c>
      <c r="B3" s="46" t="s">
        <v>42</v>
      </c>
      <c r="C3" s="44"/>
      <c r="D3" s="44"/>
      <c r="E3" s="44"/>
      <c r="F3" s="44"/>
      <c r="G3" s="44"/>
      <c r="H3" s="44"/>
      <c r="I3" s="45"/>
    </row>
    <row r="4" spans="1:12" ht="51" customHeight="1" x14ac:dyDescent="0.25">
      <c r="A4" s="1" t="s">
        <v>3</v>
      </c>
      <c r="B4" s="1" t="s">
        <v>0</v>
      </c>
      <c r="C4" s="1" t="s">
        <v>4</v>
      </c>
      <c r="D4" s="1" t="s">
        <v>18</v>
      </c>
      <c r="E4" s="1" t="s">
        <v>5</v>
      </c>
      <c r="F4" s="1" t="s">
        <v>1</v>
      </c>
      <c r="G4" s="1" t="s">
        <v>6</v>
      </c>
      <c r="H4" s="1" t="s">
        <v>20</v>
      </c>
      <c r="I4" s="1" t="s">
        <v>7</v>
      </c>
    </row>
    <row r="5" spans="1:12" ht="17.25" customHeight="1" x14ac:dyDescent="0.25">
      <c r="A5" s="2" t="s">
        <v>8</v>
      </c>
      <c r="B5" s="2" t="s">
        <v>9</v>
      </c>
      <c r="C5" s="2" t="s">
        <v>10</v>
      </c>
      <c r="D5" s="2" t="s">
        <v>46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</row>
    <row r="6" spans="1:12" ht="79.5" customHeight="1" x14ac:dyDescent="0.25">
      <c r="A6" s="15">
        <v>1</v>
      </c>
      <c r="B6" s="3" t="s">
        <v>23</v>
      </c>
      <c r="C6" s="6" t="s">
        <v>22</v>
      </c>
      <c r="D6" s="11">
        <v>5</v>
      </c>
      <c r="E6" s="12">
        <v>0</v>
      </c>
      <c r="F6" s="23">
        <v>0</v>
      </c>
      <c r="G6" s="12">
        <f t="shared" ref="G6" si="0">D6*E6</f>
        <v>0</v>
      </c>
      <c r="H6" s="13"/>
      <c r="I6" s="12">
        <f t="shared" ref="I6" si="1">ROUND(G6*H6+G6,2)</f>
        <v>0</v>
      </c>
    </row>
    <row r="7" spans="1:12" ht="116.25" customHeight="1" x14ac:dyDescent="0.25">
      <c r="A7" s="15">
        <v>2</v>
      </c>
      <c r="B7" s="3" t="s">
        <v>21</v>
      </c>
      <c r="C7" s="6" t="s">
        <v>22</v>
      </c>
      <c r="D7" s="11">
        <v>35</v>
      </c>
      <c r="E7" s="12">
        <v>0</v>
      </c>
      <c r="F7" s="23">
        <v>0</v>
      </c>
      <c r="G7" s="12">
        <f t="shared" ref="G7:G13" si="2">D7*E7</f>
        <v>0</v>
      </c>
      <c r="H7" s="13"/>
      <c r="I7" s="12">
        <f t="shared" ref="I7:I13" si="3">ROUND(G7*H7+G7,2)</f>
        <v>0</v>
      </c>
    </row>
    <row r="8" spans="1:12" ht="147" customHeight="1" x14ac:dyDescent="0.25">
      <c r="A8" s="15">
        <v>3</v>
      </c>
      <c r="B8" s="16" t="s">
        <v>24</v>
      </c>
      <c r="C8" s="6" t="s">
        <v>22</v>
      </c>
      <c r="D8" s="11">
        <v>1</v>
      </c>
      <c r="E8" s="12">
        <v>0</v>
      </c>
      <c r="F8" s="23">
        <v>0</v>
      </c>
      <c r="G8" s="12">
        <f t="shared" si="2"/>
        <v>0</v>
      </c>
      <c r="H8" s="13"/>
      <c r="I8" s="12">
        <f t="shared" si="3"/>
        <v>0</v>
      </c>
    </row>
    <row r="9" spans="1:12" ht="96.75" customHeight="1" x14ac:dyDescent="0.25">
      <c r="A9" s="15">
        <v>4</v>
      </c>
      <c r="B9" s="3" t="s">
        <v>25</v>
      </c>
      <c r="C9" s="6" t="s">
        <v>22</v>
      </c>
      <c r="D9" s="11">
        <v>2</v>
      </c>
      <c r="E9" s="12">
        <v>0</v>
      </c>
      <c r="F9" s="23">
        <v>0</v>
      </c>
      <c r="G9" s="12">
        <f t="shared" si="2"/>
        <v>0</v>
      </c>
      <c r="H9" s="13"/>
      <c r="I9" s="12">
        <f t="shared" si="3"/>
        <v>0</v>
      </c>
    </row>
    <row r="10" spans="1:12" ht="309.75" customHeight="1" x14ac:dyDescent="0.25">
      <c r="A10" s="15">
        <v>5</v>
      </c>
      <c r="B10" s="3" t="s">
        <v>36</v>
      </c>
      <c r="C10" s="6" t="s">
        <v>22</v>
      </c>
      <c r="D10" s="11">
        <v>1</v>
      </c>
      <c r="E10" s="12">
        <v>0</v>
      </c>
      <c r="F10" s="23">
        <v>0</v>
      </c>
      <c r="G10" s="12">
        <f t="shared" si="2"/>
        <v>0</v>
      </c>
      <c r="H10" s="13"/>
      <c r="I10" s="12">
        <f t="shared" si="3"/>
        <v>0</v>
      </c>
    </row>
    <row r="11" spans="1:12" ht="153" customHeight="1" x14ac:dyDescent="0.25">
      <c r="A11" s="15">
        <v>6</v>
      </c>
      <c r="B11" s="8" t="s">
        <v>39</v>
      </c>
      <c r="C11" s="6" t="s">
        <v>22</v>
      </c>
      <c r="D11" s="11">
        <v>2</v>
      </c>
      <c r="E11" s="12">
        <v>0</v>
      </c>
      <c r="F11" s="23">
        <v>0</v>
      </c>
      <c r="G11" s="12">
        <f t="shared" si="2"/>
        <v>0</v>
      </c>
      <c r="H11" s="13"/>
      <c r="I11" s="12">
        <f t="shared" si="3"/>
        <v>0</v>
      </c>
    </row>
    <row r="12" spans="1:12" ht="87.75" customHeight="1" x14ac:dyDescent="0.25">
      <c r="A12" s="15">
        <v>7</v>
      </c>
      <c r="B12" s="8" t="s">
        <v>26</v>
      </c>
      <c r="C12" s="6" t="s">
        <v>22</v>
      </c>
      <c r="D12" s="11">
        <v>1</v>
      </c>
      <c r="E12" s="12">
        <v>0</v>
      </c>
      <c r="F12" s="23">
        <v>0</v>
      </c>
      <c r="G12" s="12">
        <f t="shared" si="2"/>
        <v>0</v>
      </c>
      <c r="H12" s="13"/>
      <c r="I12" s="12">
        <f t="shared" si="3"/>
        <v>0</v>
      </c>
    </row>
    <row r="13" spans="1:12" ht="173.25" customHeight="1" x14ac:dyDescent="0.25">
      <c r="A13" s="15">
        <v>8</v>
      </c>
      <c r="B13" s="4" t="s">
        <v>27</v>
      </c>
      <c r="C13" s="6" t="s">
        <v>22</v>
      </c>
      <c r="D13" s="11">
        <v>1</v>
      </c>
      <c r="E13" s="12">
        <v>0</v>
      </c>
      <c r="F13" s="23">
        <v>0</v>
      </c>
      <c r="G13" s="12">
        <f t="shared" si="2"/>
        <v>0</v>
      </c>
      <c r="H13" s="13"/>
      <c r="I13" s="12">
        <f t="shared" si="3"/>
        <v>0</v>
      </c>
    </row>
    <row r="14" spans="1:12" ht="208.5" customHeight="1" x14ac:dyDescent="0.25">
      <c r="A14" s="15">
        <v>9</v>
      </c>
      <c r="B14" s="5" t="s">
        <v>28</v>
      </c>
      <c r="C14" s="6" t="s">
        <v>22</v>
      </c>
      <c r="D14" s="11">
        <v>1</v>
      </c>
      <c r="E14" s="12">
        <v>0</v>
      </c>
      <c r="F14" s="23">
        <v>0</v>
      </c>
      <c r="G14" s="12">
        <f t="shared" ref="G14" si="4">D14*E14</f>
        <v>0</v>
      </c>
      <c r="H14" s="13"/>
      <c r="I14" s="12">
        <f t="shared" ref="I14" si="5">ROUND(G14*H14+G14,2)</f>
        <v>0</v>
      </c>
    </row>
    <row r="15" spans="1:12" ht="21.75" customHeight="1" x14ac:dyDescent="0.3">
      <c r="A15" s="47"/>
      <c r="B15" s="48"/>
      <c r="C15" s="48"/>
      <c r="D15" s="48"/>
      <c r="E15" s="49"/>
      <c r="F15" s="50" t="s">
        <v>19</v>
      </c>
      <c r="G15" s="51">
        <f>SUM(G6:G14)</f>
        <v>0</v>
      </c>
      <c r="H15" s="52" t="s">
        <v>17</v>
      </c>
      <c r="I15" s="53">
        <f>SUM(I6:I14)</f>
        <v>0</v>
      </c>
      <c r="K15" s="39"/>
      <c r="L15" s="39"/>
    </row>
    <row r="16" spans="1:12" ht="51.75" customHeight="1" x14ac:dyDescent="0.25">
      <c r="A16" s="22" t="s">
        <v>29</v>
      </c>
      <c r="B16" s="40" t="s">
        <v>43</v>
      </c>
      <c r="C16" s="41"/>
      <c r="D16" s="41"/>
      <c r="E16" s="41"/>
      <c r="F16" s="41"/>
      <c r="G16" s="41"/>
      <c r="H16" s="41"/>
      <c r="I16" s="42"/>
    </row>
    <row r="17" spans="1:9" ht="47.25" x14ac:dyDescent="0.25">
      <c r="A17" s="1" t="s">
        <v>3</v>
      </c>
      <c r="B17" s="1" t="s">
        <v>0</v>
      </c>
      <c r="C17" s="1" t="s">
        <v>4</v>
      </c>
      <c r="D17" s="1" t="s">
        <v>18</v>
      </c>
      <c r="E17" s="1" t="s">
        <v>5</v>
      </c>
      <c r="F17" s="1" t="s">
        <v>1</v>
      </c>
      <c r="G17" s="1" t="s">
        <v>6</v>
      </c>
      <c r="H17" s="1" t="s">
        <v>20</v>
      </c>
      <c r="I17" s="1" t="s">
        <v>7</v>
      </c>
    </row>
    <row r="18" spans="1:9" x14ac:dyDescent="0.25">
      <c r="A18" s="2" t="s">
        <v>8</v>
      </c>
      <c r="B18" s="2" t="s">
        <v>9</v>
      </c>
      <c r="C18" s="2" t="s">
        <v>10</v>
      </c>
      <c r="D18" s="2" t="s">
        <v>11</v>
      </c>
      <c r="E18" s="2" t="s">
        <v>12</v>
      </c>
      <c r="F18" s="2" t="s">
        <v>13</v>
      </c>
      <c r="G18" s="2" t="s">
        <v>14</v>
      </c>
      <c r="H18" s="2" t="s">
        <v>15</v>
      </c>
      <c r="I18" s="2" t="s">
        <v>16</v>
      </c>
    </row>
    <row r="19" spans="1:9" ht="67.5" customHeight="1" x14ac:dyDescent="0.25">
      <c r="A19" s="15">
        <v>1</v>
      </c>
      <c r="B19" s="8" t="s">
        <v>31</v>
      </c>
      <c r="C19" s="6" t="s">
        <v>22</v>
      </c>
      <c r="D19" s="11">
        <v>15</v>
      </c>
      <c r="E19" s="12">
        <v>0</v>
      </c>
      <c r="F19" s="23">
        <v>0</v>
      </c>
      <c r="G19" s="12">
        <f t="shared" ref="G19:G27" si="6">D19*E19</f>
        <v>0</v>
      </c>
      <c r="H19" s="13"/>
      <c r="I19" s="12">
        <f t="shared" ref="I19:I27" si="7">ROUND(G19*H19+G19,2)</f>
        <v>0</v>
      </c>
    </row>
    <row r="20" spans="1:9" ht="80.25" customHeight="1" x14ac:dyDescent="0.25">
      <c r="A20" s="15">
        <v>2</v>
      </c>
      <c r="B20" s="8" t="s">
        <v>37</v>
      </c>
      <c r="C20" s="6" t="s">
        <v>22</v>
      </c>
      <c r="D20" s="11">
        <v>10</v>
      </c>
      <c r="E20" s="12">
        <v>0</v>
      </c>
      <c r="F20" s="23">
        <v>0</v>
      </c>
      <c r="G20" s="12">
        <f t="shared" si="6"/>
        <v>0</v>
      </c>
      <c r="H20" s="13"/>
      <c r="I20" s="12">
        <f t="shared" si="7"/>
        <v>0</v>
      </c>
    </row>
    <row r="21" spans="1:9" ht="134.25" customHeight="1" x14ac:dyDescent="0.25">
      <c r="A21" s="15">
        <v>3</v>
      </c>
      <c r="B21" s="18" t="s">
        <v>32</v>
      </c>
      <c r="C21" s="19" t="s">
        <v>22</v>
      </c>
      <c r="D21" s="20">
        <v>4</v>
      </c>
      <c r="E21" s="12">
        <v>0</v>
      </c>
      <c r="F21" s="23">
        <v>0</v>
      </c>
      <c r="G21" s="12">
        <f t="shared" si="6"/>
        <v>0</v>
      </c>
      <c r="H21" s="13"/>
      <c r="I21" s="12">
        <f t="shared" si="7"/>
        <v>0</v>
      </c>
    </row>
    <row r="22" spans="1:9" ht="114.75" customHeight="1" x14ac:dyDescent="0.25">
      <c r="A22" s="15">
        <v>4</v>
      </c>
      <c r="B22" s="4" t="s">
        <v>33</v>
      </c>
      <c r="C22" s="6" t="s">
        <v>22</v>
      </c>
      <c r="D22" s="11">
        <v>8</v>
      </c>
      <c r="E22" s="12">
        <v>0</v>
      </c>
      <c r="F22" s="23">
        <v>0</v>
      </c>
      <c r="G22" s="12">
        <f t="shared" si="6"/>
        <v>0</v>
      </c>
      <c r="H22" s="13"/>
      <c r="I22" s="12">
        <f t="shared" si="7"/>
        <v>0</v>
      </c>
    </row>
    <row r="23" spans="1:9" ht="142.5" customHeight="1" x14ac:dyDescent="0.25">
      <c r="A23" s="15">
        <v>5</v>
      </c>
      <c r="B23" s="8" t="s">
        <v>39</v>
      </c>
      <c r="C23" s="6" t="s">
        <v>22</v>
      </c>
      <c r="D23" s="11">
        <v>2</v>
      </c>
      <c r="E23" s="12">
        <v>0</v>
      </c>
      <c r="F23" s="23">
        <v>0</v>
      </c>
      <c r="G23" s="12">
        <f t="shared" si="6"/>
        <v>0</v>
      </c>
      <c r="H23" s="13"/>
      <c r="I23" s="12">
        <f t="shared" si="7"/>
        <v>0</v>
      </c>
    </row>
    <row r="24" spans="1:9" ht="159.75" customHeight="1" x14ac:dyDescent="0.25">
      <c r="A24" s="15">
        <v>6</v>
      </c>
      <c r="B24" s="8" t="s">
        <v>40</v>
      </c>
      <c r="C24" s="6" t="s">
        <v>22</v>
      </c>
      <c r="D24" s="11">
        <v>1</v>
      </c>
      <c r="E24" s="12">
        <v>0</v>
      </c>
      <c r="F24" s="23">
        <v>0</v>
      </c>
      <c r="G24" s="12">
        <f t="shared" si="6"/>
        <v>0</v>
      </c>
      <c r="H24" s="13"/>
      <c r="I24" s="12">
        <f t="shared" si="7"/>
        <v>0</v>
      </c>
    </row>
    <row r="25" spans="1:9" ht="206.25" customHeight="1" x14ac:dyDescent="0.25">
      <c r="A25" s="15">
        <v>7</v>
      </c>
      <c r="B25" s="4" t="s">
        <v>34</v>
      </c>
      <c r="C25" s="6" t="s">
        <v>22</v>
      </c>
      <c r="D25" s="11">
        <v>3</v>
      </c>
      <c r="E25" s="12">
        <v>0</v>
      </c>
      <c r="F25" s="23">
        <v>0</v>
      </c>
      <c r="G25" s="12">
        <f t="shared" si="6"/>
        <v>0</v>
      </c>
      <c r="H25" s="13"/>
      <c r="I25" s="12">
        <f t="shared" si="7"/>
        <v>0</v>
      </c>
    </row>
    <row r="26" spans="1:9" ht="119.25" customHeight="1" x14ac:dyDescent="0.25">
      <c r="A26" s="15">
        <v>8</v>
      </c>
      <c r="B26" s="4" t="s">
        <v>35</v>
      </c>
      <c r="C26" s="6" t="s">
        <v>22</v>
      </c>
      <c r="D26" s="7">
        <v>8</v>
      </c>
      <c r="E26" s="12">
        <v>0</v>
      </c>
      <c r="F26" s="23">
        <v>0</v>
      </c>
      <c r="G26" s="12">
        <f t="shared" si="6"/>
        <v>0</v>
      </c>
      <c r="H26" s="13"/>
      <c r="I26" s="12">
        <f t="shared" si="7"/>
        <v>0</v>
      </c>
    </row>
    <row r="27" spans="1:9" ht="163.5" customHeight="1" x14ac:dyDescent="0.25">
      <c r="A27" s="15">
        <v>9</v>
      </c>
      <c r="B27" s="21" t="s">
        <v>38</v>
      </c>
      <c r="C27" s="6" t="s">
        <v>22</v>
      </c>
      <c r="D27" s="7">
        <v>2</v>
      </c>
      <c r="E27" s="12">
        <v>0</v>
      </c>
      <c r="F27" s="23">
        <v>0</v>
      </c>
      <c r="G27" s="12">
        <f t="shared" si="6"/>
        <v>0</v>
      </c>
      <c r="H27" s="13"/>
      <c r="I27" s="12">
        <f t="shared" si="7"/>
        <v>0</v>
      </c>
    </row>
    <row r="28" spans="1:9" x14ac:dyDescent="0.25">
      <c r="A28" s="14"/>
      <c r="B28" s="29"/>
      <c r="C28" s="30"/>
      <c r="D28" s="31"/>
      <c r="E28" s="23"/>
      <c r="F28" s="23" t="s">
        <v>30</v>
      </c>
      <c r="G28" s="23">
        <f>SUM(G19:G27)</f>
        <v>0</v>
      </c>
      <c r="H28" s="32"/>
      <c r="I28" s="34">
        <f>SUM(I19:I27)</f>
        <v>0</v>
      </c>
    </row>
    <row r="29" spans="1:9" x14ac:dyDescent="0.25">
      <c r="A29" s="24"/>
      <c r="B29" s="36" t="s">
        <v>44</v>
      </c>
      <c r="C29" s="37"/>
      <c r="D29" s="37"/>
      <c r="E29" s="37"/>
      <c r="F29" s="38"/>
      <c r="G29" s="25">
        <f>G15+G28</f>
        <v>0</v>
      </c>
      <c r="H29" s="26"/>
      <c r="I29" s="25">
        <f>I15+I28</f>
        <v>0</v>
      </c>
    </row>
    <row r="30" spans="1:9" x14ac:dyDescent="0.25">
      <c r="B30" s="27"/>
      <c r="C30" s="27"/>
      <c r="D30" s="28"/>
      <c r="E30" s="27"/>
      <c r="F30" s="33"/>
      <c r="G30" s="33"/>
      <c r="H30" s="33"/>
      <c r="I30" s="33"/>
    </row>
    <row r="31" spans="1:9" x14ac:dyDescent="0.25">
      <c r="F31"/>
      <c r="G31"/>
      <c r="H31"/>
      <c r="I31"/>
    </row>
    <row r="32" spans="1:9" ht="78.75" x14ac:dyDescent="0.25">
      <c r="B32" s="35" t="s">
        <v>45</v>
      </c>
      <c r="F32"/>
      <c r="G32"/>
      <c r="H32"/>
      <c r="I32"/>
    </row>
    <row r="33" spans="2:9" x14ac:dyDescent="0.25">
      <c r="F33"/>
      <c r="G33"/>
      <c r="H33"/>
      <c r="I33"/>
    </row>
    <row r="34" spans="2:9" x14ac:dyDescent="0.25">
      <c r="F34"/>
      <c r="G34"/>
      <c r="H34"/>
      <c r="I34"/>
    </row>
    <row r="35" spans="2:9" x14ac:dyDescent="0.25">
      <c r="F35"/>
      <c r="G35"/>
      <c r="H35"/>
      <c r="I35"/>
    </row>
    <row r="36" spans="2:9" x14ac:dyDescent="0.25">
      <c r="B36" s="4"/>
      <c r="F36"/>
      <c r="G36"/>
      <c r="H36"/>
      <c r="I36"/>
    </row>
  </sheetData>
  <mergeCells count="6">
    <mergeCell ref="B29:F29"/>
    <mergeCell ref="K15:L15"/>
    <mergeCell ref="B16:I16"/>
    <mergeCell ref="B2:I2"/>
    <mergeCell ref="B3:I3"/>
    <mergeCell ref="A15:E15"/>
  </mergeCells>
  <phoneticPr fontId="2" type="noConversion"/>
  <pageMargins left="0.25" right="0.25" top="0.75" bottom="0.75" header="0.3" footer="0.3"/>
  <pageSetup paperSize="8" scale="90" fitToHeight="0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Zadanie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2025-06-09T09:33:26Z</cp:lastPrinted>
  <dcterms:created xsi:type="dcterms:W3CDTF">2016-10-11T09:18:05Z</dcterms:created>
  <dcterms:modified xsi:type="dcterms:W3CDTF">2025-07-08T06:34:38Z</dcterms:modified>
</cp:coreProperties>
</file>