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Arkusz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K94" i="1"/>
  <c r="K89" i="1"/>
  <c r="I89" i="1"/>
  <c r="I88" i="1"/>
  <c r="K88" i="1" s="1"/>
  <c r="I87" i="1"/>
  <c r="K87" i="1" s="1"/>
  <c r="K90" i="1" s="1"/>
  <c r="I86" i="1"/>
  <c r="K86" i="1" s="1"/>
  <c r="K85" i="1"/>
  <c r="I85" i="1"/>
  <c r="I90" i="1" s="1"/>
  <c r="I82" i="1"/>
  <c r="K82" i="1" s="1"/>
  <c r="I81" i="1"/>
  <c r="K81" i="1" s="1"/>
  <c r="I80" i="1"/>
  <c r="K80" i="1" s="1"/>
  <c r="K79" i="1"/>
  <c r="I79" i="1"/>
  <c r="I78" i="1"/>
  <c r="K78" i="1" s="1"/>
  <c r="K83" i="1" s="1"/>
  <c r="I75" i="1"/>
  <c r="K75" i="1" s="1"/>
  <c r="I74" i="1"/>
  <c r="K74" i="1" s="1"/>
  <c r="K73" i="1"/>
  <c r="I73" i="1"/>
  <c r="I72" i="1"/>
  <c r="K72" i="1" s="1"/>
  <c r="I71" i="1"/>
  <c r="K71" i="1" s="1"/>
  <c r="I70" i="1"/>
  <c r="K70" i="1" s="1"/>
  <c r="K69" i="1"/>
  <c r="I69" i="1"/>
  <c r="I76" i="1" s="1"/>
  <c r="I66" i="1"/>
  <c r="K66" i="1" s="1"/>
  <c r="I65" i="1"/>
  <c r="K65" i="1" s="1"/>
  <c r="I64" i="1"/>
  <c r="K64" i="1" s="1"/>
  <c r="K63" i="1"/>
  <c r="K67" i="1" s="1"/>
  <c r="I63" i="1"/>
  <c r="I67" i="1" s="1"/>
  <c r="I60" i="1"/>
  <c r="K60" i="1" s="1"/>
  <c r="I59" i="1"/>
  <c r="K59" i="1" s="1"/>
  <c r="I58" i="1"/>
  <c r="K58" i="1" s="1"/>
  <c r="K57" i="1"/>
  <c r="I57" i="1"/>
  <c r="I56" i="1"/>
  <c r="K56" i="1" s="1"/>
  <c r="I55" i="1"/>
  <c r="I61" i="1" s="1"/>
  <c r="I52" i="1"/>
  <c r="K52" i="1" s="1"/>
  <c r="K51" i="1"/>
  <c r="I51" i="1"/>
  <c r="I50" i="1"/>
  <c r="K50" i="1" s="1"/>
  <c r="K53" i="1" s="1"/>
  <c r="I47" i="1"/>
  <c r="K47" i="1" s="1"/>
  <c r="I46" i="1"/>
  <c r="K46" i="1" s="1"/>
  <c r="K45" i="1"/>
  <c r="I45" i="1"/>
  <c r="I44" i="1"/>
  <c r="K44" i="1" s="1"/>
  <c r="I41" i="1"/>
  <c r="K41" i="1" s="1"/>
  <c r="I40" i="1"/>
  <c r="K40" i="1" s="1"/>
  <c r="K39" i="1"/>
  <c r="I39" i="1"/>
  <c r="I38" i="1"/>
  <c r="K38" i="1" s="1"/>
  <c r="I35" i="1"/>
  <c r="K35" i="1" s="1"/>
  <c r="I34" i="1"/>
  <c r="K34" i="1" s="1"/>
  <c r="K33" i="1"/>
  <c r="I33" i="1"/>
  <c r="I32" i="1"/>
  <c r="K32" i="1" s="1"/>
  <c r="K36" i="1" s="1"/>
  <c r="I29" i="1"/>
  <c r="K29" i="1" s="1"/>
  <c r="I28" i="1"/>
  <c r="K28" i="1" s="1"/>
  <c r="K27" i="1"/>
  <c r="I27" i="1"/>
  <c r="I26" i="1"/>
  <c r="K26" i="1" s="1"/>
  <c r="I25" i="1"/>
  <c r="K25" i="1" s="1"/>
  <c r="I24" i="1"/>
  <c r="K24" i="1" s="1"/>
  <c r="K23" i="1"/>
  <c r="I23" i="1"/>
  <c r="I22" i="1"/>
  <c r="K22" i="1" s="1"/>
  <c r="I19" i="1"/>
  <c r="K19" i="1" s="1"/>
  <c r="I18" i="1"/>
  <c r="K18" i="1" s="1"/>
  <c r="K17" i="1"/>
  <c r="I17" i="1"/>
  <c r="I16" i="1"/>
  <c r="K16" i="1" s="1"/>
  <c r="I15" i="1"/>
  <c r="K15" i="1" s="1"/>
  <c r="I14" i="1"/>
  <c r="K14" i="1" s="1"/>
  <c r="K13" i="1"/>
  <c r="I13" i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K11" i="1" s="1"/>
  <c r="K76" i="1" l="1"/>
  <c r="K48" i="1"/>
  <c r="K42" i="1"/>
  <c r="K20" i="1"/>
  <c r="K30" i="1"/>
  <c r="I20" i="1"/>
  <c r="I53" i="1"/>
  <c r="I83" i="1"/>
  <c r="K55" i="1"/>
  <c r="K61" i="1" s="1"/>
  <c r="K95" i="1" s="1"/>
  <c r="I30" i="1"/>
  <c r="I42" i="1"/>
  <c r="I11" i="1"/>
  <c r="I48" i="1"/>
  <c r="I95" i="1" l="1"/>
</calcChain>
</file>

<file path=xl/sharedStrings.xml><?xml version="1.0" encoding="utf-8"?>
<sst xmlns="http://schemas.openxmlformats.org/spreadsheetml/2006/main" count="316" uniqueCount="138">
  <si>
    <t>l.p.</t>
  </si>
  <si>
    <t>Nazwa asortymentu</t>
  </si>
  <si>
    <t>kolor/białe</t>
  </si>
  <si>
    <t>j.m.</t>
  </si>
  <si>
    <t xml:space="preserve">Cena jednostkowa netto </t>
  </si>
  <si>
    <t>Cena jednostkowa brutto</t>
  </si>
  <si>
    <t>Wartość netto</t>
  </si>
  <si>
    <t>Vat%</t>
  </si>
  <si>
    <t>Wartość brutto</t>
  </si>
  <si>
    <t>Załącznik nr 4-Zadanie nr 1:Usługa prania wraz z odbiorem i dostawą dla Oddziałów Żłobka Miejskiego w Katowicach</t>
  </si>
  <si>
    <t>kolor</t>
  </si>
  <si>
    <t>szt.</t>
  </si>
  <si>
    <t xml:space="preserve">poszwa </t>
  </si>
  <si>
    <t>prześcieradło bawełniane</t>
  </si>
  <si>
    <t>prześcieradło bawełniane z gumką</t>
  </si>
  <si>
    <t>prześcieradło frotte z gumką</t>
  </si>
  <si>
    <t>ręczniki</t>
  </si>
  <si>
    <t>koce</t>
  </si>
  <si>
    <t>woreczki</t>
  </si>
  <si>
    <t>rozmiar 
w cm</t>
  </si>
  <si>
    <t>ODDZIAŁ ŻLOBKA MIEJSKIEGO W KATOWICACH PRZY UL. LIGONIA 43</t>
  </si>
  <si>
    <t>kolorowe i białe</t>
  </si>
  <si>
    <t>białe</t>
  </si>
  <si>
    <t>65*115, 72*140</t>
  </si>
  <si>
    <t>60*110, 60*135</t>
  </si>
  <si>
    <t>70*160</t>
  </si>
  <si>
    <t>80*104</t>
  </si>
  <si>
    <t>30*45, 25*45</t>
  </si>
  <si>
    <t>35*50, 65*50</t>
  </si>
  <si>
    <t>62*110</t>
  </si>
  <si>
    <t>88*150</t>
  </si>
  <si>
    <t>150*78</t>
  </si>
  <si>
    <t>15*78</t>
  </si>
  <si>
    <t>63*30 i 43*25 i 46*23</t>
  </si>
  <si>
    <t>120*78</t>
  </si>
  <si>
    <t>30*30</t>
  </si>
  <si>
    <t>ODDZIAŁ ŻLOBKA MIEJSKIEGO W KATOWICACH PRZY UL. SZEPTYCKIEGO 1</t>
  </si>
  <si>
    <t>ODDZIAŁ ŻLOBKA MIEJSKIEGO W KATOWICACH PRZY UL. ORDONA 3A</t>
  </si>
  <si>
    <t>kołdry</t>
  </si>
  <si>
    <t>poszwy bawełna</t>
  </si>
  <si>
    <t>poszwy flanela</t>
  </si>
  <si>
    <t>prześcieradło bawełna</t>
  </si>
  <si>
    <t>30*50</t>
  </si>
  <si>
    <t>70*30</t>
  </si>
  <si>
    <t>130*95</t>
  </si>
  <si>
    <t>146*90</t>
  </si>
  <si>
    <t>130*93</t>
  </si>
  <si>
    <t>155*92</t>
  </si>
  <si>
    <t>140*85</t>
  </si>
  <si>
    <t>130*76</t>
  </si>
  <si>
    <t>ODDZIAŁ ŻLOBKA MIEJSKIEGO W KATOWICACH PRZY UL. BYTOMSKIEJ 8A</t>
  </si>
  <si>
    <t>ODDZIAŁ ŻLOBKA MIEJSKIEGO W KATOWICACH PRZY UL. TYSIĄCLECIA 5</t>
  </si>
  <si>
    <t>70*120</t>
  </si>
  <si>
    <t>65*146</t>
  </si>
  <si>
    <t>ODDZIAŁ ŻLOBKA MIEJSKIEGO W KATOWICACH PRZY UL. UNIWERSYTECKA 15</t>
  </si>
  <si>
    <t>ODDZIAŁ ŻLOBKA MIEJSKIEGO W KATOWICACH PRZY UL. GRZEGORZKA 2</t>
  </si>
  <si>
    <t>70*120 cm</t>
  </si>
  <si>
    <t>146*65 cm</t>
  </si>
  <si>
    <t>ODDZIAŁ ŻLOBKA MIEJSKIEGO W KATOWICACH PRZY UL. ZADOLE 24A</t>
  </si>
  <si>
    <t xml:space="preserve">kolor </t>
  </si>
  <si>
    <t xml:space="preserve">biała </t>
  </si>
  <si>
    <t>35x*50 cm</t>
  </si>
  <si>
    <t>113*68</t>
  </si>
  <si>
    <t>35*48</t>
  </si>
  <si>
    <t>144*69</t>
  </si>
  <si>
    <t>110*70</t>
  </si>
  <si>
    <t>28*47</t>
  </si>
  <si>
    <t>ODDZIAŁ ŻLOBKA MIEJSKIEGO W KATOWICACH PRZY UL. WOJCIECHA 23A</t>
  </si>
  <si>
    <t>ODDZIAŁ ŻLOBKA MIEJSKIEGO W KATOWICACH PRZY UL. CIESIELSKIEJ 1</t>
  </si>
  <si>
    <t>poszwa kołdra</t>
  </si>
  <si>
    <t>poszewka poduszka</t>
  </si>
  <si>
    <t>prześcieradło z gumką</t>
  </si>
  <si>
    <t xml:space="preserve">ręcznik </t>
  </si>
  <si>
    <t>kołdra</t>
  </si>
  <si>
    <t>poduszka</t>
  </si>
  <si>
    <t xml:space="preserve">40x55 </t>
  </si>
  <si>
    <t xml:space="preserve">90*130 </t>
  </si>
  <si>
    <t xml:space="preserve">60*100 </t>
  </si>
  <si>
    <t xml:space="preserve">60*140 </t>
  </si>
  <si>
    <t xml:space="preserve">30*44 </t>
  </si>
  <si>
    <t xml:space="preserve">40*55 </t>
  </si>
  <si>
    <t>ODDZIAŁ ŻLOBKA MIEJSKIEGO W KATOWICACH PRZY UL. MARCINKOWSKIEGO 13</t>
  </si>
  <si>
    <t>poszwa bawełniana</t>
  </si>
  <si>
    <t xml:space="preserve">prześcieradło bawełniane </t>
  </si>
  <si>
    <t>kocyk z polaru</t>
  </si>
  <si>
    <t>kołderka</t>
  </si>
  <si>
    <t>biała</t>
  </si>
  <si>
    <t>ODDZIAŁ ŻLOBKA MIEJSKIEGO W KATOWICACH PRZY  ALEJI KRZYWOUSTEGO 9</t>
  </si>
  <si>
    <t>70*113</t>
  </si>
  <si>
    <t>60*147</t>
  </si>
  <si>
    <t xml:space="preserve">                                                                                                                                                                                                                          RAZEM</t>
  </si>
  <si>
    <t xml:space="preserve">Ilość </t>
  </si>
  <si>
    <t>poszwy</t>
  </si>
  <si>
    <t>prześcieradła</t>
  </si>
  <si>
    <t>woreczki na odzież</t>
  </si>
  <si>
    <t>70 * 120 cm</t>
  </si>
  <si>
    <t>60 * 120 cm</t>
  </si>
  <si>
    <t>45 * 30 cm</t>
  </si>
  <si>
    <t>25 * 25 cm</t>
  </si>
  <si>
    <t>poszwa</t>
  </si>
  <si>
    <t>prześcieradło</t>
  </si>
  <si>
    <t>ręcznik mały</t>
  </si>
  <si>
    <t>ręcznik duży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</si>
  <si>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</t>
  </si>
  <si>
    <t>RAZEM WSZYSTKIE ODDZIAŁY</t>
  </si>
  <si>
    <t>prześcieradło frotte bez gumki</t>
  </si>
  <si>
    <t>ręcznik (wymiar większego i mniejszego)</t>
  </si>
  <si>
    <t>ścierki</t>
  </si>
  <si>
    <t xml:space="preserve">kołdra </t>
  </si>
  <si>
    <t>poszwa na koc</t>
  </si>
  <si>
    <t>prześcieradło bawłniane z gumką</t>
  </si>
  <si>
    <t>koc</t>
  </si>
  <si>
    <t>poszewka</t>
  </si>
  <si>
    <t>poszwa na kołdrę</t>
  </si>
  <si>
    <t xml:space="preserve">poszewka na poduszkę </t>
  </si>
  <si>
    <t xml:space="preserve">prześcieradło </t>
  </si>
  <si>
    <t xml:space="preserve">ręczniki </t>
  </si>
  <si>
    <t xml:space="preserve">poduszka </t>
  </si>
  <si>
    <t>kocyk</t>
  </si>
  <si>
    <t>prześcieradło bawełnianie</t>
  </si>
  <si>
    <t>114*70</t>
  </si>
  <si>
    <t>35*35</t>
  </si>
  <si>
    <t>60*135</t>
  </si>
  <si>
    <t>30*45</t>
  </si>
  <si>
    <t>75*160</t>
  </si>
  <si>
    <t>65*115</t>
  </si>
  <si>
    <t xml:space="preserve">69 * 118 </t>
  </si>
  <si>
    <t xml:space="preserve">65 * 110 </t>
  </si>
  <si>
    <t xml:space="preserve">54 * 114 </t>
  </si>
  <si>
    <t xml:space="preserve">59 * 133 </t>
  </si>
  <si>
    <t xml:space="preserve">66 * 114 
 92 * 125 </t>
  </si>
  <si>
    <t xml:space="preserve">120*70 </t>
  </si>
  <si>
    <t xml:space="preserve">130*60 </t>
  </si>
  <si>
    <t>30*50 
 45*30</t>
  </si>
  <si>
    <t>60*40</t>
  </si>
  <si>
    <t>NALEŻY WYPEŁNIĆ WSZYSTKIE KOLUMNY</t>
  </si>
  <si>
    <t>X</t>
  </si>
  <si>
    <t>ODDZIAŁ ŻLOBKA MIEJSKIEGO W KATOWICACH PRZY UL. BOYA-ŻELEŃSKIEGO 30A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</si>
</sst>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/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/>
    <xf numFmtId="0" fontId="8" fillId="0" borderId="0" xfId="0" applyFont="1" applyFill="1"/>
    <xf numFmtId="0" fontId="8" fillId="0" borderId="0" xfId="0" applyFont="1" applyAlignment="1">
      <alignment wrapText="1"/>
    </xf>
    <xf numFmtId="1" fontId="8" fillId="0" borderId="1" xfId="0" applyNumberFormat="1" applyFont="1" applyBorder="1" applyAlignment="1">
      <alignment wrapText="1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1" fontId="1" fillId="4" borderId="3" xfId="0" applyNumberFormat="1" applyFont="1" applyFill="1" applyBorder="1" applyAlignment="1">
      <alignment horizontal="center" wrapText="1"/>
    </xf>
    <xf numFmtId="1" fontId="6" fillId="4" borderId="4" xfId="0" applyNumberFormat="1" applyFont="1" applyFill="1" applyBorder="1" applyAlignment="1">
      <alignment horizontal="center" wrapText="1"/>
    </xf>
    <xf numFmtId="1" fontId="6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0" fillId="0" borderId="1" xfId="0" applyFont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Normal="100" workbookViewId="0">
      <pane ySplit="2" topLeftCell="A3" activePane="bottomLeft" state="frozen"/>
      <selection pane="bottomLeft" activeCell="K95" sqref="K95"/>
    </sheetView>
  </sheetViews>
  <sheetFormatPr defaultRowHeight="15" x14ac:dyDescent="0.25"/>
  <cols>
    <col min="1" max="1" width="4.5703125" style="21" customWidth="1"/>
    <col min="2" max="2" width="24.140625" style="14" customWidth="1"/>
    <col min="3" max="3" width="6.85546875" style="14" customWidth="1"/>
    <col min="4" max="4" width="6.7109375" style="14" customWidth="1"/>
    <col min="5" max="5" width="6.28515625" style="14" customWidth="1"/>
    <col min="6" max="6" width="13.140625" style="22" customWidth="1"/>
    <col min="7" max="7" width="10.5703125" style="14" customWidth="1"/>
    <col min="8" max="8" width="10.7109375" style="14" customWidth="1"/>
    <col min="9" max="9" width="11" style="14" customWidth="1"/>
    <col min="10" max="10" width="5.5703125" style="14" customWidth="1"/>
    <col min="11" max="11" width="10.28515625" style="14" customWidth="1"/>
    <col min="12" max="12" width="15.140625" style="14" customWidth="1"/>
    <col min="13" max="13" width="9.140625" style="14"/>
    <col min="14" max="14" width="15.28515625" style="14" customWidth="1"/>
    <col min="15" max="16384" width="9.140625" style="14"/>
  </cols>
  <sheetData>
    <row r="1" spans="1:11" ht="33.75" customHeight="1" x14ac:dyDescent="0.2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62.25" customHeight="1" x14ac:dyDescent="0.25">
      <c r="A2" s="5" t="s">
        <v>0</v>
      </c>
      <c r="B2" s="2" t="s">
        <v>1</v>
      </c>
      <c r="C2" s="2" t="s">
        <v>3</v>
      </c>
      <c r="D2" s="3" t="s">
        <v>91</v>
      </c>
      <c r="E2" s="2" t="s">
        <v>2</v>
      </c>
      <c r="F2" s="2" t="s">
        <v>19</v>
      </c>
      <c r="G2" s="3" t="s">
        <v>4</v>
      </c>
      <c r="H2" s="3" t="s">
        <v>5</v>
      </c>
      <c r="I2" s="3" t="s">
        <v>6</v>
      </c>
      <c r="J2" s="3" t="s">
        <v>7</v>
      </c>
      <c r="K2" s="1" t="s">
        <v>8</v>
      </c>
    </row>
    <row r="3" spans="1:11" ht="32.1" customHeight="1" x14ac:dyDescent="0.25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33.75" customHeight="1" x14ac:dyDescent="0.25">
      <c r="A4" s="6">
        <v>1</v>
      </c>
      <c r="B4" s="15" t="s">
        <v>12</v>
      </c>
      <c r="C4" s="4" t="s">
        <v>11</v>
      </c>
      <c r="D4" s="23">
        <v>480</v>
      </c>
      <c r="E4" s="4" t="s">
        <v>10</v>
      </c>
      <c r="F4" s="15" t="s">
        <v>30</v>
      </c>
      <c r="G4" s="9">
        <v>0</v>
      </c>
      <c r="H4" s="7">
        <v>0</v>
      </c>
      <c r="I4" s="7">
        <f>G4*D4</f>
        <v>0</v>
      </c>
      <c r="J4" s="12"/>
      <c r="K4" s="7">
        <f>ROUND(I4*J4+I4,2)</f>
        <v>0</v>
      </c>
    </row>
    <row r="5" spans="1:11" ht="15.75" x14ac:dyDescent="0.25">
      <c r="A5" s="6">
        <v>2</v>
      </c>
      <c r="B5" s="15" t="s">
        <v>13</v>
      </c>
      <c r="C5" s="4" t="s">
        <v>11</v>
      </c>
      <c r="D5" s="23">
        <v>161</v>
      </c>
      <c r="E5" s="4" t="s">
        <v>10</v>
      </c>
      <c r="F5" s="15" t="s">
        <v>31</v>
      </c>
      <c r="G5" s="9">
        <v>0</v>
      </c>
      <c r="H5" s="7">
        <v>0</v>
      </c>
      <c r="I5" s="7">
        <f t="shared" ref="I5:I10" si="0">G5*D5</f>
        <v>0</v>
      </c>
      <c r="J5" s="12"/>
      <c r="K5" s="7">
        <f t="shared" ref="K5:K10" si="1">ROUND(I5*J5+I5,2)</f>
        <v>0</v>
      </c>
    </row>
    <row r="6" spans="1:11" ht="30" x14ac:dyDescent="0.25">
      <c r="A6" s="6">
        <v>3</v>
      </c>
      <c r="B6" s="15" t="s">
        <v>14</v>
      </c>
      <c r="C6" s="4" t="s">
        <v>11</v>
      </c>
      <c r="D6" s="23">
        <v>107</v>
      </c>
      <c r="E6" s="4" t="s">
        <v>10</v>
      </c>
      <c r="F6" s="15" t="s">
        <v>31</v>
      </c>
      <c r="G6" s="9">
        <v>0</v>
      </c>
      <c r="H6" s="7">
        <v>0</v>
      </c>
      <c r="I6" s="7">
        <f t="shared" si="0"/>
        <v>0</v>
      </c>
      <c r="J6" s="12"/>
      <c r="K6" s="7">
        <f t="shared" si="1"/>
        <v>0</v>
      </c>
    </row>
    <row r="7" spans="1:11" ht="30" x14ac:dyDescent="0.25">
      <c r="A7" s="6">
        <v>4</v>
      </c>
      <c r="B7" s="15" t="s">
        <v>15</v>
      </c>
      <c r="C7" s="4" t="s">
        <v>11</v>
      </c>
      <c r="D7" s="23">
        <v>179</v>
      </c>
      <c r="E7" s="4" t="s">
        <v>10</v>
      </c>
      <c r="F7" s="15" t="s">
        <v>32</v>
      </c>
      <c r="G7" s="9">
        <v>0</v>
      </c>
      <c r="H7" s="7">
        <v>0</v>
      </c>
      <c r="I7" s="7">
        <f t="shared" si="0"/>
        <v>0</v>
      </c>
      <c r="J7" s="12"/>
      <c r="K7" s="7">
        <f t="shared" si="1"/>
        <v>0</v>
      </c>
    </row>
    <row r="8" spans="1:11" ht="30" x14ac:dyDescent="0.25">
      <c r="A8" s="6">
        <v>5</v>
      </c>
      <c r="B8" s="15" t="s">
        <v>16</v>
      </c>
      <c r="C8" s="4" t="s">
        <v>11</v>
      </c>
      <c r="D8" s="23">
        <v>1387</v>
      </c>
      <c r="E8" s="4" t="s">
        <v>10</v>
      </c>
      <c r="F8" s="15" t="s">
        <v>33</v>
      </c>
      <c r="G8" s="9">
        <v>0</v>
      </c>
      <c r="H8" s="7">
        <v>0</v>
      </c>
      <c r="I8" s="7">
        <f t="shared" si="0"/>
        <v>0</v>
      </c>
      <c r="J8" s="12"/>
      <c r="K8" s="7">
        <f t="shared" si="1"/>
        <v>0</v>
      </c>
    </row>
    <row r="9" spans="1:11" ht="15.75" x14ac:dyDescent="0.25">
      <c r="A9" s="6">
        <v>6</v>
      </c>
      <c r="B9" s="15" t="s">
        <v>17</v>
      </c>
      <c r="C9" s="4" t="s">
        <v>11</v>
      </c>
      <c r="D9" s="23">
        <v>45</v>
      </c>
      <c r="E9" s="4" t="s">
        <v>10</v>
      </c>
      <c r="F9" s="15" t="s">
        <v>34</v>
      </c>
      <c r="G9" s="9">
        <v>0</v>
      </c>
      <c r="H9" s="7">
        <v>0</v>
      </c>
      <c r="I9" s="7">
        <f t="shared" si="0"/>
        <v>0</v>
      </c>
      <c r="J9" s="12"/>
      <c r="K9" s="7">
        <f t="shared" si="1"/>
        <v>0</v>
      </c>
    </row>
    <row r="10" spans="1:11" ht="15.75" x14ac:dyDescent="0.25">
      <c r="A10" s="6">
        <v>7</v>
      </c>
      <c r="B10" s="15" t="s">
        <v>18</v>
      </c>
      <c r="C10" s="4" t="s">
        <v>11</v>
      </c>
      <c r="D10" s="23">
        <v>33</v>
      </c>
      <c r="E10" s="4" t="s">
        <v>10</v>
      </c>
      <c r="F10" s="15" t="s">
        <v>35</v>
      </c>
      <c r="G10" s="9">
        <v>0</v>
      </c>
      <c r="H10" s="7">
        <v>0</v>
      </c>
      <c r="I10" s="7">
        <f t="shared" si="0"/>
        <v>0</v>
      </c>
      <c r="J10" s="12"/>
      <c r="K10" s="7">
        <f t="shared" si="1"/>
        <v>0</v>
      </c>
    </row>
    <row r="11" spans="1:11" ht="15" customHeight="1" x14ac:dyDescent="0.25">
      <c r="A11" s="44" t="s">
        <v>103</v>
      </c>
      <c r="B11" s="45"/>
      <c r="C11" s="45"/>
      <c r="D11" s="45"/>
      <c r="E11" s="45"/>
      <c r="F11" s="45"/>
      <c r="G11" s="45"/>
      <c r="H11" s="46"/>
      <c r="I11" s="8">
        <f>SUM(I4:I10)</f>
        <v>0</v>
      </c>
      <c r="J11" s="26" t="s">
        <v>136</v>
      </c>
      <c r="K11" s="8">
        <f>SUM(K4:K10)</f>
        <v>0</v>
      </c>
    </row>
    <row r="12" spans="1:11" ht="32.1" customHeight="1" x14ac:dyDescent="0.25">
      <c r="A12" s="33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30" x14ac:dyDescent="0.25">
      <c r="A13" s="6">
        <v>1</v>
      </c>
      <c r="B13" s="15" t="s">
        <v>82</v>
      </c>
      <c r="C13" s="4" t="s">
        <v>11</v>
      </c>
      <c r="D13" s="23">
        <v>342</v>
      </c>
      <c r="E13" s="16" t="s">
        <v>10</v>
      </c>
      <c r="F13" s="15" t="s">
        <v>23</v>
      </c>
      <c r="G13" s="9">
        <v>0</v>
      </c>
      <c r="H13" s="7">
        <v>0</v>
      </c>
      <c r="I13" s="7">
        <f t="shared" ref="I13:I19" si="2">G13*D13</f>
        <v>0</v>
      </c>
      <c r="J13" s="12"/>
      <c r="K13" s="7">
        <f t="shared" ref="K13:K19" si="3">ROUND(I13*J13+I13,2)</f>
        <v>0</v>
      </c>
    </row>
    <row r="14" spans="1:11" ht="30" x14ac:dyDescent="0.25">
      <c r="A14" s="6">
        <v>2</v>
      </c>
      <c r="B14" s="15" t="s">
        <v>14</v>
      </c>
      <c r="C14" s="4" t="s">
        <v>11</v>
      </c>
      <c r="D14" s="23">
        <v>304</v>
      </c>
      <c r="E14" s="16" t="s">
        <v>10</v>
      </c>
      <c r="F14" s="15" t="s">
        <v>24</v>
      </c>
      <c r="G14" s="9">
        <v>0</v>
      </c>
      <c r="H14" s="7">
        <v>0</v>
      </c>
      <c r="I14" s="7">
        <f t="shared" si="2"/>
        <v>0</v>
      </c>
      <c r="J14" s="12"/>
      <c r="K14" s="7">
        <f t="shared" si="3"/>
        <v>0</v>
      </c>
    </row>
    <row r="15" spans="1:11" ht="30" x14ac:dyDescent="0.25">
      <c r="A15" s="6">
        <v>3</v>
      </c>
      <c r="B15" s="15" t="s">
        <v>105</v>
      </c>
      <c r="C15" s="4" t="s">
        <v>11</v>
      </c>
      <c r="D15" s="23">
        <v>59</v>
      </c>
      <c r="E15" s="16" t="s">
        <v>10</v>
      </c>
      <c r="F15" s="15" t="s">
        <v>25</v>
      </c>
      <c r="G15" s="9">
        <v>0</v>
      </c>
      <c r="H15" s="7">
        <v>0</v>
      </c>
      <c r="I15" s="7">
        <f t="shared" si="2"/>
        <v>0</v>
      </c>
      <c r="J15" s="12"/>
      <c r="K15" s="7">
        <f t="shared" si="3"/>
        <v>0</v>
      </c>
    </row>
    <row r="16" spans="1:11" ht="30" x14ac:dyDescent="0.25">
      <c r="A16" s="6">
        <v>4</v>
      </c>
      <c r="B16" s="15" t="s">
        <v>15</v>
      </c>
      <c r="C16" s="4" t="s">
        <v>11</v>
      </c>
      <c r="D16" s="23">
        <v>4</v>
      </c>
      <c r="E16" s="16" t="s">
        <v>10</v>
      </c>
      <c r="F16" s="15" t="s">
        <v>26</v>
      </c>
      <c r="G16" s="9">
        <v>0</v>
      </c>
      <c r="H16" s="7">
        <v>0</v>
      </c>
      <c r="I16" s="7">
        <f t="shared" si="2"/>
        <v>0</v>
      </c>
      <c r="J16" s="12"/>
      <c r="K16" s="7">
        <f t="shared" si="3"/>
        <v>0</v>
      </c>
    </row>
    <row r="17" spans="1:11" ht="30" x14ac:dyDescent="0.25">
      <c r="A17" s="6">
        <v>5</v>
      </c>
      <c r="B17" s="15" t="s">
        <v>106</v>
      </c>
      <c r="C17" s="4" t="s">
        <v>11</v>
      </c>
      <c r="D17" s="23">
        <v>12</v>
      </c>
      <c r="E17" s="16" t="s">
        <v>10</v>
      </c>
      <c r="F17" s="15" t="s">
        <v>27</v>
      </c>
      <c r="G17" s="9">
        <v>0</v>
      </c>
      <c r="H17" s="7">
        <v>0</v>
      </c>
      <c r="I17" s="7">
        <f t="shared" si="2"/>
        <v>0</v>
      </c>
      <c r="J17" s="12"/>
      <c r="K17" s="7">
        <f t="shared" si="3"/>
        <v>0</v>
      </c>
    </row>
    <row r="18" spans="1:11" ht="48.75" customHeight="1" x14ac:dyDescent="0.25">
      <c r="A18" s="6">
        <v>6</v>
      </c>
      <c r="B18" s="15" t="s">
        <v>107</v>
      </c>
      <c r="C18" s="4" t="s">
        <v>11</v>
      </c>
      <c r="D18" s="23">
        <v>933</v>
      </c>
      <c r="E18" s="15" t="s">
        <v>21</v>
      </c>
      <c r="F18" s="15" t="s">
        <v>28</v>
      </c>
      <c r="G18" s="9">
        <v>0</v>
      </c>
      <c r="H18" s="7">
        <v>0</v>
      </c>
      <c r="I18" s="7">
        <f t="shared" si="2"/>
        <v>0</v>
      </c>
      <c r="J18" s="12"/>
      <c r="K18" s="7">
        <f t="shared" si="3"/>
        <v>0</v>
      </c>
    </row>
    <row r="19" spans="1:11" ht="15.75" x14ac:dyDescent="0.25">
      <c r="A19" s="6">
        <v>7</v>
      </c>
      <c r="B19" s="15" t="s">
        <v>108</v>
      </c>
      <c r="C19" s="4" t="s">
        <v>11</v>
      </c>
      <c r="D19" s="23">
        <v>30</v>
      </c>
      <c r="E19" s="16" t="s">
        <v>22</v>
      </c>
      <c r="F19" s="15" t="s">
        <v>29</v>
      </c>
      <c r="G19" s="9">
        <v>0</v>
      </c>
      <c r="H19" s="7">
        <v>0</v>
      </c>
      <c r="I19" s="7">
        <f t="shared" si="2"/>
        <v>0</v>
      </c>
      <c r="J19" s="12"/>
      <c r="K19" s="7">
        <f t="shared" si="3"/>
        <v>0</v>
      </c>
    </row>
    <row r="20" spans="1:11" ht="24.75" customHeight="1" x14ac:dyDescent="0.25">
      <c r="A20" s="44" t="s">
        <v>103</v>
      </c>
      <c r="B20" s="45"/>
      <c r="C20" s="45"/>
      <c r="D20" s="45"/>
      <c r="E20" s="45"/>
      <c r="F20" s="45"/>
      <c r="G20" s="45"/>
      <c r="H20" s="46"/>
      <c r="I20" s="8">
        <f>SUM(I13:I19)</f>
        <v>0</v>
      </c>
      <c r="J20" s="26" t="s">
        <v>136</v>
      </c>
      <c r="K20" s="8">
        <f>SUM(K13:K19)</f>
        <v>0</v>
      </c>
    </row>
    <row r="21" spans="1:11" ht="24" customHeight="1" x14ac:dyDescent="0.25">
      <c r="A21" s="36" t="s">
        <v>37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15.75" x14ac:dyDescent="0.25">
      <c r="A22" s="6">
        <v>1</v>
      </c>
      <c r="B22" s="16" t="s">
        <v>16</v>
      </c>
      <c r="C22" s="4" t="s">
        <v>11</v>
      </c>
      <c r="D22" s="23">
        <v>900</v>
      </c>
      <c r="E22" s="16" t="s">
        <v>10</v>
      </c>
      <c r="F22" s="15" t="s">
        <v>42</v>
      </c>
      <c r="G22" s="9">
        <v>0</v>
      </c>
      <c r="H22" s="7">
        <v>0</v>
      </c>
      <c r="I22" s="7">
        <f t="shared" ref="I22:I29" si="4">G22*D22</f>
        <v>0</v>
      </c>
      <c r="J22" s="12"/>
      <c r="K22" s="7">
        <f t="shared" ref="K22:K29" si="5">ROUND(I22*J22+I22,2)</f>
        <v>0</v>
      </c>
    </row>
    <row r="23" spans="1:11" ht="15.75" x14ac:dyDescent="0.25">
      <c r="A23" s="6">
        <v>2</v>
      </c>
      <c r="B23" s="16" t="s">
        <v>16</v>
      </c>
      <c r="C23" s="4" t="s">
        <v>11</v>
      </c>
      <c r="D23" s="23">
        <v>900</v>
      </c>
      <c r="E23" s="16" t="s">
        <v>10</v>
      </c>
      <c r="F23" s="15" t="s">
        <v>43</v>
      </c>
      <c r="G23" s="9">
        <v>0</v>
      </c>
      <c r="H23" s="7">
        <v>0</v>
      </c>
      <c r="I23" s="7">
        <f t="shared" si="4"/>
        <v>0</v>
      </c>
      <c r="J23" s="12"/>
      <c r="K23" s="7">
        <f t="shared" si="5"/>
        <v>0</v>
      </c>
    </row>
    <row r="24" spans="1:11" ht="15.75" x14ac:dyDescent="0.25">
      <c r="A24" s="6">
        <v>3</v>
      </c>
      <c r="B24" s="16" t="s">
        <v>38</v>
      </c>
      <c r="C24" s="4" t="s">
        <v>11</v>
      </c>
      <c r="D24" s="23">
        <v>60</v>
      </c>
      <c r="E24" s="16" t="s">
        <v>10</v>
      </c>
      <c r="F24" s="15" t="s">
        <v>44</v>
      </c>
      <c r="G24" s="9">
        <v>0</v>
      </c>
      <c r="H24" s="7">
        <v>0</v>
      </c>
      <c r="I24" s="7">
        <f t="shared" si="4"/>
        <v>0</v>
      </c>
      <c r="J24" s="12"/>
      <c r="K24" s="7">
        <f t="shared" si="5"/>
        <v>0</v>
      </c>
    </row>
    <row r="25" spans="1:11" ht="15.75" x14ac:dyDescent="0.25">
      <c r="A25" s="6">
        <v>4</v>
      </c>
      <c r="B25" s="16" t="s">
        <v>39</v>
      </c>
      <c r="C25" s="4" t="s">
        <v>11</v>
      </c>
      <c r="D25" s="23">
        <v>165</v>
      </c>
      <c r="E25" s="16" t="s">
        <v>10</v>
      </c>
      <c r="F25" s="15" t="s">
        <v>45</v>
      </c>
      <c r="G25" s="9">
        <v>0</v>
      </c>
      <c r="H25" s="7">
        <v>0</v>
      </c>
      <c r="I25" s="7">
        <f t="shared" si="4"/>
        <v>0</v>
      </c>
      <c r="J25" s="12"/>
      <c r="K25" s="7">
        <f t="shared" si="5"/>
        <v>0</v>
      </c>
    </row>
    <row r="26" spans="1:11" ht="15.75" x14ac:dyDescent="0.25">
      <c r="A26" s="6">
        <v>5</v>
      </c>
      <c r="B26" s="16" t="s">
        <v>39</v>
      </c>
      <c r="C26" s="4" t="s">
        <v>11</v>
      </c>
      <c r="D26" s="23">
        <v>330</v>
      </c>
      <c r="E26" s="16" t="s">
        <v>10</v>
      </c>
      <c r="F26" s="15" t="s">
        <v>46</v>
      </c>
      <c r="G26" s="9">
        <v>0</v>
      </c>
      <c r="H26" s="7">
        <v>0</v>
      </c>
      <c r="I26" s="7">
        <f t="shared" si="4"/>
        <v>0</v>
      </c>
      <c r="J26" s="12"/>
      <c r="K26" s="7">
        <f t="shared" si="5"/>
        <v>0</v>
      </c>
    </row>
    <row r="27" spans="1:11" ht="15.75" x14ac:dyDescent="0.25">
      <c r="A27" s="6">
        <v>6</v>
      </c>
      <c r="B27" s="16" t="s">
        <v>40</v>
      </c>
      <c r="C27" s="4" t="s">
        <v>11</v>
      </c>
      <c r="D27" s="23">
        <v>165</v>
      </c>
      <c r="E27" s="16" t="s">
        <v>10</v>
      </c>
      <c r="F27" s="15" t="s">
        <v>47</v>
      </c>
      <c r="G27" s="9">
        <v>0</v>
      </c>
      <c r="H27" s="7">
        <v>0</v>
      </c>
      <c r="I27" s="7">
        <f t="shared" si="4"/>
        <v>0</v>
      </c>
      <c r="J27" s="12"/>
      <c r="K27" s="7">
        <f t="shared" si="5"/>
        <v>0</v>
      </c>
    </row>
    <row r="28" spans="1:11" ht="15.75" x14ac:dyDescent="0.25">
      <c r="A28" s="6">
        <v>7</v>
      </c>
      <c r="B28" s="16" t="s">
        <v>15</v>
      </c>
      <c r="C28" s="4" t="s">
        <v>11</v>
      </c>
      <c r="D28" s="23">
        <v>660</v>
      </c>
      <c r="E28" s="16" t="s">
        <v>10</v>
      </c>
      <c r="F28" s="15" t="s">
        <v>48</v>
      </c>
      <c r="G28" s="9">
        <v>0</v>
      </c>
      <c r="H28" s="7">
        <v>0</v>
      </c>
      <c r="I28" s="7">
        <f t="shared" si="4"/>
        <v>0</v>
      </c>
      <c r="J28" s="12"/>
      <c r="K28" s="7">
        <f t="shared" si="5"/>
        <v>0</v>
      </c>
    </row>
    <row r="29" spans="1:11" ht="32.1" customHeight="1" x14ac:dyDescent="0.25">
      <c r="A29" s="6">
        <v>8</v>
      </c>
      <c r="B29" s="16" t="s">
        <v>41</v>
      </c>
      <c r="C29" s="4" t="s">
        <v>11</v>
      </c>
      <c r="D29" s="23">
        <v>30</v>
      </c>
      <c r="E29" s="16" t="s">
        <v>10</v>
      </c>
      <c r="F29" s="15" t="s">
        <v>49</v>
      </c>
      <c r="G29" s="9">
        <v>0</v>
      </c>
      <c r="H29" s="7">
        <v>0</v>
      </c>
      <c r="I29" s="7">
        <f t="shared" si="4"/>
        <v>0</v>
      </c>
      <c r="J29" s="12"/>
      <c r="K29" s="7">
        <f t="shared" si="5"/>
        <v>0</v>
      </c>
    </row>
    <row r="30" spans="1:11" ht="15" customHeight="1" x14ac:dyDescent="0.25">
      <c r="A30" s="44" t="s">
        <v>103</v>
      </c>
      <c r="B30" s="45"/>
      <c r="C30" s="45"/>
      <c r="D30" s="45"/>
      <c r="E30" s="45"/>
      <c r="F30" s="45"/>
      <c r="G30" s="45"/>
      <c r="H30" s="46"/>
      <c r="I30" s="8">
        <f>SUM(I22:I29)</f>
        <v>0</v>
      </c>
      <c r="J30" s="26" t="s">
        <v>136</v>
      </c>
      <c r="K30" s="8">
        <f>SUM(K22:K29)</f>
        <v>0</v>
      </c>
    </row>
    <row r="31" spans="1:11" ht="24" customHeight="1" x14ac:dyDescent="0.25">
      <c r="A31" s="33" t="s">
        <v>50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15.75" x14ac:dyDescent="0.25">
      <c r="A32" s="6">
        <v>1</v>
      </c>
      <c r="B32" s="16" t="s">
        <v>12</v>
      </c>
      <c r="C32" s="17" t="s">
        <v>11</v>
      </c>
      <c r="D32" s="23">
        <v>440</v>
      </c>
      <c r="E32" s="49" t="s">
        <v>10</v>
      </c>
      <c r="F32" s="49" t="s">
        <v>120</v>
      </c>
      <c r="G32" s="9">
        <v>0</v>
      </c>
      <c r="H32" s="7">
        <v>0</v>
      </c>
      <c r="I32" s="7">
        <f t="shared" ref="I32:I35" si="6">G32*D32</f>
        <v>0</v>
      </c>
      <c r="J32" s="12"/>
      <c r="K32" s="7">
        <f t="shared" ref="K32:K35" si="7">ROUND(I32*J32+I32,2)</f>
        <v>0</v>
      </c>
    </row>
    <row r="33" spans="1:11" ht="15.75" x14ac:dyDescent="0.25">
      <c r="A33" s="6">
        <v>2</v>
      </c>
      <c r="B33" s="16" t="s">
        <v>112</v>
      </c>
      <c r="C33" s="17" t="s">
        <v>11</v>
      </c>
      <c r="D33" s="23">
        <v>275</v>
      </c>
      <c r="E33" s="49" t="s">
        <v>10</v>
      </c>
      <c r="F33" s="49" t="s">
        <v>121</v>
      </c>
      <c r="G33" s="9">
        <v>0</v>
      </c>
      <c r="H33" s="7">
        <v>0</v>
      </c>
      <c r="I33" s="7">
        <f t="shared" si="6"/>
        <v>0</v>
      </c>
      <c r="J33" s="12"/>
      <c r="K33" s="7">
        <f t="shared" si="7"/>
        <v>0</v>
      </c>
    </row>
    <row r="34" spans="1:11" ht="15.75" x14ac:dyDescent="0.25">
      <c r="A34" s="6">
        <v>3</v>
      </c>
      <c r="B34" s="16" t="s">
        <v>115</v>
      </c>
      <c r="C34" s="17" t="s">
        <v>11</v>
      </c>
      <c r="D34" s="23">
        <v>440</v>
      </c>
      <c r="E34" s="49" t="s">
        <v>10</v>
      </c>
      <c r="F34" s="49" t="s">
        <v>122</v>
      </c>
      <c r="G34" s="9">
        <v>0</v>
      </c>
      <c r="H34" s="7">
        <v>0</v>
      </c>
      <c r="I34" s="7">
        <f t="shared" si="6"/>
        <v>0</v>
      </c>
      <c r="J34" s="12"/>
      <c r="K34" s="7">
        <f t="shared" si="7"/>
        <v>0</v>
      </c>
    </row>
    <row r="35" spans="1:11" ht="15.75" x14ac:dyDescent="0.25">
      <c r="A35" s="6">
        <v>4</v>
      </c>
      <c r="B35" s="16" t="s">
        <v>101</v>
      </c>
      <c r="C35" s="17" t="s">
        <v>11</v>
      </c>
      <c r="D35" s="23">
        <v>495</v>
      </c>
      <c r="E35" s="49" t="s">
        <v>10</v>
      </c>
      <c r="F35" s="49" t="s">
        <v>123</v>
      </c>
      <c r="G35" s="9">
        <v>0</v>
      </c>
      <c r="H35" s="7">
        <v>0</v>
      </c>
      <c r="I35" s="7">
        <f t="shared" si="6"/>
        <v>0</v>
      </c>
      <c r="J35" s="12"/>
      <c r="K35" s="7">
        <f t="shared" si="7"/>
        <v>0</v>
      </c>
    </row>
    <row r="36" spans="1:11" ht="15" customHeight="1" x14ac:dyDescent="0.25">
      <c r="A36" s="44" t="s">
        <v>103</v>
      </c>
      <c r="B36" s="45"/>
      <c r="C36" s="45"/>
      <c r="D36" s="45"/>
      <c r="E36" s="45"/>
      <c r="F36" s="45"/>
      <c r="G36" s="45"/>
      <c r="H36" s="46"/>
      <c r="I36" s="8">
        <v>0</v>
      </c>
      <c r="J36" s="26" t="s">
        <v>136</v>
      </c>
      <c r="K36" s="8">
        <f>SUM(K32:K35)</f>
        <v>0</v>
      </c>
    </row>
    <row r="37" spans="1:11" ht="22.5" customHeight="1" x14ac:dyDescent="0.25">
      <c r="A37" s="33" t="s">
        <v>51</v>
      </c>
      <c r="B37" s="34"/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5.75" x14ac:dyDescent="0.25">
      <c r="A38" s="6">
        <v>1</v>
      </c>
      <c r="B38" s="16" t="s">
        <v>109</v>
      </c>
      <c r="C38" s="4" t="s">
        <v>11</v>
      </c>
      <c r="D38" s="23">
        <v>330</v>
      </c>
      <c r="E38" s="16" t="s">
        <v>10</v>
      </c>
      <c r="F38" s="15" t="s">
        <v>52</v>
      </c>
      <c r="G38" s="9">
        <v>0</v>
      </c>
      <c r="H38" s="7">
        <v>0</v>
      </c>
      <c r="I38" s="7">
        <f t="shared" ref="I38:I41" si="8">G38*D38</f>
        <v>0</v>
      </c>
      <c r="J38" s="12"/>
      <c r="K38" s="7">
        <f t="shared" ref="K38:K41" si="9">ROUND(I38*J38+I38,2)</f>
        <v>0</v>
      </c>
    </row>
    <row r="39" spans="1:11" ht="30" x14ac:dyDescent="0.25">
      <c r="A39" s="6">
        <v>2</v>
      </c>
      <c r="B39" s="15" t="s">
        <v>110</v>
      </c>
      <c r="C39" s="4" t="s">
        <v>11</v>
      </c>
      <c r="D39" s="23">
        <v>330</v>
      </c>
      <c r="E39" s="16" t="s">
        <v>10</v>
      </c>
      <c r="F39" s="15" t="s">
        <v>53</v>
      </c>
      <c r="G39" s="9">
        <v>0</v>
      </c>
      <c r="H39" s="7">
        <v>0</v>
      </c>
      <c r="I39" s="7">
        <f t="shared" si="8"/>
        <v>0</v>
      </c>
      <c r="J39" s="12"/>
      <c r="K39" s="7">
        <f t="shared" si="9"/>
        <v>0</v>
      </c>
    </row>
    <row r="40" spans="1:11" ht="32.1" customHeight="1" x14ac:dyDescent="0.25">
      <c r="A40" s="6">
        <v>3</v>
      </c>
      <c r="B40" s="15" t="s">
        <v>15</v>
      </c>
      <c r="C40" s="4" t="s">
        <v>11</v>
      </c>
      <c r="D40" s="23">
        <v>65</v>
      </c>
      <c r="E40" s="16" t="s">
        <v>10</v>
      </c>
      <c r="F40" s="15" t="s">
        <v>53</v>
      </c>
      <c r="G40" s="9">
        <v>0</v>
      </c>
      <c r="H40" s="7">
        <v>0</v>
      </c>
      <c r="I40" s="7">
        <f t="shared" si="8"/>
        <v>0</v>
      </c>
      <c r="J40" s="12"/>
      <c r="K40" s="7">
        <f t="shared" si="9"/>
        <v>0</v>
      </c>
    </row>
    <row r="41" spans="1:11" ht="15.75" x14ac:dyDescent="0.25">
      <c r="A41" s="6">
        <v>4</v>
      </c>
      <c r="B41" s="16" t="s">
        <v>111</v>
      </c>
      <c r="C41" s="4" t="s">
        <v>11</v>
      </c>
      <c r="D41" s="23">
        <v>30</v>
      </c>
      <c r="E41" s="16" t="s">
        <v>10</v>
      </c>
      <c r="F41" s="15" t="s">
        <v>52</v>
      </c>
      <c r="G41" s="9">
        <v>0</v>
      </c>
      <c r="H41" s="7">
        <v>0</v>
      </c>
      <c r="I41" s="7">
        <f t="shared" si="8"/>
        <v>0</v>
      </c>
      <c r="J41" s="12"/>
      <c r="K41" s="7">
        <f t="shared" si="9"/>
        <v>0</v>
      </c>
    </row>
    <row r="42" spans="1:11" ht="15" customHeight="1" x14ac:dyDescent="0.25">
      <c r="A42" s="44" t="s">
        <v>103</v>
      </c>
      <c r="B42" s="45"/>
      <c r="C42" s="45"/>
      <c r="D42" s="45"/>
      <c r="E42" s="45"/>
      <c r="F42" s="45"/>
      <c r="G42" s="45"/>
      <c r="H42" s="46"/>
      <c r="I42" s="8">
        <f>SUM(I38:I41)</f>
        <v>0</v>
      </c>
      <c r="J42" s="26" t="s">
        <v>136</v>
      </c>
      <c r="K42" s="8">
        <f>SUM(K38:K41)</f>
        <v>0</v>
      </c>
    </row>
    <row r="43" spans="1:11" ht="23.25" customHeight="1" x14ac:dyDescent="0.25">
      <c r="A43" s="33" t="s">
        <v>54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5.75" x14ac:dyDescent="0.25">
      <c r="A44" s="6">
        <v>1</v>
      </c>
      <c r="B44" s="50" t="s">
        <v>92</v>
      </c>
      <c r="C44" s="6" t="s">
        <v>11</v>
      </c>
      <c r="D44" s="23">
        <v>722</v>
      </c>
      <c r="E44" s="10" t="s">
        <v>10</v>
      </c>
      <c r="F44" s="11" t="s">
        <v>95</v>
      </c>
      <c r="G44" s="9">
        <v>0</v>
      </c>
      <c r="H44" s="7">
        <v>0</v>
      </c>
      <c r="I44" s="7">
        <f t="shared" ref="I44:I47" si="10">G44*D44</f>
        <v>0</v>
      </c>
      <c r="J44" s="12"/>
      <c r="K44" s="7">
        <f t="shared" ref="K44:K47" si="11">ROUND(I44*J44+I44,2)</f>
        <v>0</v>
      </c>
    </row>
    <row r="45" spans="1:11" ht="15.75" x14ac:dyDescent="0.25">
      <c r="A45" s="6">
        <v>2</v>
      </c>
      <c r="B45" s="50" t="s">
        <v>93</v>
      </c>
      <c r="C45" s="6" t="s">
        <v>11</v>
      </c>
      <c r="D45" s="23">
        <v>712</v>
      </c>
      <c r="E45" s="10" t="s">
        <v>10</v>
      </c>
      <c r="F45" s="11" t="s">
        <v>96</v>
      </c>
      <c r="G45" s="9">
        <v>0</v>
      </c>
      <c r="H45" s="7">
        <v>0</v>
      </c>
      <c r="I45" s="7">
        <f t="shared" si="10"/>
        <v>0</v>
      </c>
      <c r="J45" s="12"/>
      <c r="K45" s="7">
        <f t="shared" si="11"/>
        <v>0</v>
      </c>
    </row>
    <row r="46" spans="1:11" ht="15.75" x14ac:dyDescent="0.25">
      <c r="A46" s="6">
        <v>3</v>
      </c>
      <c r="B46" s="50" t="s">
        <v>16</v>
      </c>
      <c r="C46" s="6" t="s">
        <v>11</v>
      </c>
      <c r="D46" s="23">
        <v>80</v>
      </c>
      <c r="E46" s="10" t="s">
        <v>10</v>
      </c>
      <c r="F46" s="11" t="s">
        <v>97</v>
      </c>
      <c r="G46" s="9">
        <v>0</v>
      </c>
      <c r="H46" s="7">
        <v>0</v>
      </c>
      <c r="I46" s="7">
        <f t="shared" si="10"/>
        <v>0</v>
      </c>
      <c r="J46" s="12"/>
      <c r="K46" s="7">
        <f t="shared" si="11"/>
        <v>0</v>
      </c>
    </row>
    <row r="47" spans="1:11" ht="15.75" x14ac:dyDescent="0.25">
      <c r="A47" s="6">
        <v>4</v>
      </c>
      <c r="B47" s="51" t="s">
        <v>94</v>
      </c>
      <c r="C47" s="6" t="s">
        <v>11</v>
      </c>
      <c r="D47" s="23">
        <v>80</v>
      </c>
      <c r="E47" s="10" t="s">
        <v>10</v>
      </c>
      <c r="F47" s="11" t="s">
        <v>98</v>
      </c>
      <c r="G47" s="9">
        <v>0</v>
      </c>
      <c r="H47" s="7">
        <v>0</v>
      </c>
      <c r="I47" s="7">
        <f t="shared" si="10"/>
        <v>0</v>
      </c>
      <c r="J47" s="12"/>
      <c r="K47" s="7">
        <f t="shared" si="11"/>
        <v>0</v>
      </c>
    </row>
    <row r="48" spans="1:11" ht="15" customHeight="1" x14ac:dyDescent="0.25">
      <c r="A48" s="44" t="s">
        <v>103</v>
      </c>
      <c r="B48" s="45"/>
      <c r="C48" s="45"/>
      <c r="D48" s="45"/>
      <c r="E48" s="45"/>
      <c r="F48" s="45"/>
      <c r="G48" s="45"/>
      <c r="H48" s="46"/>
      <c r="I48" s="8">
        <f>SUM(I44:I47)</f>
        <v>0</v>
      </c>
      <c r="J48" s="26" t="s">
        <v>136</v>
      </c>
      <c r="K48" s="8">
        <f>SUM(K41:K47)</f>
        <v>0</v>
      </c>
    </row>
    <row r="49" spans="1:11" ht="22.5" customHeight="1" x14ac:dyDescent="0.25">
      <c r="A49" s="33" t="s">
        <v>55</v>
      </c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15.75" x14ac:dyDescent="0.25">
      <c r="A50" s="6">
        <v>1</v>
      </c>
      <c r="B50" s="16" t="s">
        <v>99</v>
      </c>
      <c r="C50" s="6" t="s">
        <v>11</v>
      </c>
      <c r="D50" s="23">
        <v>342</v>
      </c>
      <c r="E50" s="16" t="s">
        <v>10</v>
      </c>
      <c r="F50" s="15" t="s">
        <v>56</v>
      </c>
      <c r="G50" s="9">
        <v>0</v>
      </c>
      <c r="H50" s="7">
        <v>0</v>
      </c>
      <c r="I50" s="7">
        <f t="shared" ref="I50:I52" si="12">G50*D50</f>
        <v>0</v>
      </c>
      <c r="J50" s="12"/>
      <c r="K50" s="7">
        <f t="shared" ref="K50:K52" si="13">ROUND(I50*J50+I50,2)</f>
        <v>0</v>
      </c>
    </row>
    <row r="51" spans="1:11" ht="32.1" customHeight="1" x14ac:dyDescent="0.25">
      <c r="A51" s="6">
        <v>2</v>
      </c>
      <c r="B51" s="16" t="s">
        <v>112</v>
      </c>
      <c r="C51" s="6" t="s">
        <v>11</v>
      </c>
      <c r="D51" s="23">
        <v>110</v>
      </c>
      <c r="E51" s="16" t="s">
        <v>10</v>
      </c>
      <c r="F51" s="15" t="s">
        <v>61</v>
      </c>
      <c r="G51" s="9">
        <v>0</v>
      </c>
      <c r="H51" s="7">
        <v>0</v>
      </c>
      <c r="I51" s="7">
        <f t="shared" si="12"/>
        <v>0</v>
      </c>
      <c r="J51" s="12"/>
      <c r="K51" s="7">
        <f t="shared" si="13"/>
        <v>0</v>
      </c>
    </row>
    <row r="52" spans="1:11" ht="15.75" x14ac:dyDescent="0.25">
      <c r="A52" s="6">
        <v>3</v>
      </c>
      <c r="B52" s="16" t="s">
        <v>100</v>
      </c>
      <c r="C52" s="6" t="s">
        <v>11</v>
      </c>
      <c r="D52" s="23">
        <v>98</v>
      </c>
      <c r="E52" s="16" t="s">
        <v>10</v>
      </c>
      <c r="F52" s="15" t="s">
        <v>57</v>
      </c>
      <c r="G52" s="9">
        <v>0</v>
      </c>
      <c r="H52" s="7">
        <v>0</v>
      </c>
      <c r="I52" s="7">
        <f t="shared" si="12"/>
        <v>0</v>
      </c>
      <c r="J52" s="12"/>
      <c r="K52" s="7">
        <f t="shared" si="13"/>
        <v>0</v>
      </c>
    </row>
    <row r="53" spans="1:11" ht="15" customHeight="1" x14ac:dyDescent="0.25">
      <c r="A53" s="44" t="s">
        <v>103</v>
      </c>
      <c r="B53" s="45"/>
      <c r="C53" s="45"/>
      <c r="D53" s="45"/>
      <c r="E53" s="45"/>
      <c r="F53" s="45"/>
      <c r="G53" s="45"/>
      <c r="H53" s="46"/>
      <c r="I53" s="8">
        <f>SUM(I50:I52)</f>
        <v>0</v>
      </c>
      <c r="J53" s="26" t="s">
        <v>136</v>
      </c>
      <c r="K53" s="8">
        <f>SUM(K50:K52)</f>
        <v>0</v>
      </c>
    </row>
    <row r="54" spans="1:11" ht="26.25" customHeight="1" x14ac:dyDescent="0.25">
      <c r="A54" s="33" t="s">
        <v>58</v>
      </c>
      <c r="B54" s="34"/>
      <c r="C54" s="34"/>
      <c r="D54" s="34"/>
      <c r="E54" s="34"/>
      <c r="F54" s="34"/>
      <c r="G54" s="34"/>
      <c r="H54" s="34"/>
      <c r="I54" s="34"/>
      <c r="J54" s="34"/>
      <c r="K54" s="35"/>
    </row>
    <row r="55" spans="1:11" ht="15.75" x14ac:dyDescent="0.25">
      <c r="A55" s="6">
        <v>1</v>
      </c>
      <c r="B55" s="18" t="s">
        <v>113</v>
      </c>
      <c r="C55" s="6" t="s">
        <v>11</v>
      </c>
      <c r="D55" s="23">
        <v>662</v>
      </c>
      <c r="E55" s="16" t="s">
        <v>59</v>
      </c>
      <c r="F55" s="15" t="s">
        <v>62</v>
      </c>
      <c r="G55" s="9">
        <v>0</v>
      </c>
      <c r="H55" s="7">
        <v>0</v>
      </c>
      <c r="I55" s="7">
        <f t="shared" ref="I55:I60" si="14">G55*D55</f>
        <v>0</v>
      </c>
      <c r="J55" s="12"/>
      <c r="K55" s="7">
        <f t="shared" ref="K55:K60" si="15">ROUND(I55*J55+I55,2)</f>
        <v>0</v>
      </c>
    </row>
    <row r="56" spans="1:11" ht="15.75" x14ac:dyDescent="0.25">
      <c r="A56" s="6">
        <v>2</v>
      </c>
      <c r="B56" s="18" t="s">
        <v>114</v>
      </c>
      <c r="C56" s="6" t="s">
        <v>11</v>
      </c>
      <c r="D56" s="23">
        <v>659</v>
      </c>
      <c r="E56" s="16" t="s">
        <v>59</v>
      </c>
      <c r="F56" s="15" t="s">
        <v>63</v>
      </c>
      <c r="G56" s="9">
        <v>0</v>
      </c>
      <c r="H56" s="7">
        <v>0</v>
      </c>
      <c r="I56" s="7">
        <f t="shared" si="14"/>
        <v>0</v>
      </c>
      <c r="J56" s="12"/>
      <c r="K56" s="7">
        <f t="shared" si="15"/>
        <v>0</v>
      </c>
    </row>
    <row r="57" spans="1:11" ht="15.75" x14ac:dyDescent="0.25">
      <c r="A57" s="6">
        <v>3</v>
      </c>
      <c r="B57" s="19" t="s">
        <v>115</v>
      </c>
      <c r="C57" s="6" t="s">
        <v>11</v>
      </c>
      <c r="D57" s="23">
        <v>644</v>
      </c>
      <c r="E57" s="16" t="s">
        <v>59</v>
      </c>
      <c r="F57" s="15" t="s">
        <v>64</v>
      </c>
      <c r="G57" s="9">
        <v>0</v>
      </c>
      <c r="H57" s="7">
        <v>0</v>
      </c>
      <c r="I57" s="7">
        <f t="shared" si="14"/>
        <v>0</v>
      </c>
      <c r="J57" s="12"/>
      <c r="K57" s="7">
        <f t="shared" si="15"/>
        <v>0</v>
      </c>
    </row>
    <row r="58" spans="1:11" ht="15.75" x14ac:dyDescent="0.25">
      <c r="A58" s="6">
        <v>4</v>
      </c>
      <c r="B58" s="19" t="s">
        <v>116</v>
      </c>
      <c r="C58" s="6" t="s">
        <v>11</v>
      </c>
      <c r="D58" s="23">
        <v>1059</v>
      </c>
      <c r="E58" s="16" t="s">
        <v>59</v>
      </c>
      <c r="F58" s="15" t="s">
        <v>42</v>
      </c>
      <c r="G58" s="9">
        <v>0</v>
      </c>
      <c r="H58" s="7">
        <v>0</v>
      </c>
      <c r="I58" s="7">
        <f t="shared" si="14"/>
        <v>0</v>
      </c>
      <c r="J58" s="12"/>
      <c r="K58" s="7">
        <f t="shared" si="15"/>
        <v>0</v>
      </c>
    </row>
    <row r="59" spans="1:11" ht="32.1" customHeight="1" x14ac:dyDescent="0.25">
      <c r="A59" s="6">
        <v>5</v>
      </c>
      <c r="B59" s="19" t="s">
        <v>108</v>
      </c>
      <c r="C59" s="6" t="s">
        <v>11</v>
      </c>
      <c r="D59" s="23">
        <v>57</v>
      </c>
      <c r="E59" s="16" t="s">
        <v>60</v>
      </c>
      <c r="F59" s="15" t="s">
        <v>65</v>
      </c>
      <c r="G59" s="9">
        <v>0</v>
      </c>
      <c r="H59" s="7">
        <v>0</v>
      </c>
      <c r="I59" s="7">
        <f t="shared" si="14"/>
        <v>0</v>
      </c>
      <c r="J59" s="12"/>
      <c r="K59" s="7">
        <f t="shared" si="15"/>
        <v>0</v>
      </c>
    </row>
    <row r="60" spans="1:11" ht="15.75" x14ac:dyDescent="0.25">
      <c r="A60" s="6">
        <v>6</v>
      </c>
      <c r="B60" s="19" t="s">
        <v>117</v>
      </c>
      <c r="C60" s="6" t="s">
        <v>11</v>
      </c>
      <c r="D60" s="23">
        <v>57</v>
      </c>
      <c r="E60" s="16" t="s">
        <v>60</v>
      </c>
      <c r="F60" s="15" t="s">
        <v>66</v>
      </c>
      <c r="G60" s="9">
        <v>0</v>
      </c>
      <c r="H60" s="7">
        <v>0</v>
      </c>
      <c r="I60" s="7">
        <f t="shared" si="14"/>
        <v>0</v>
      </c>
      <c r="J60" s="12"/>
      <c r="K60" s="7">
        <f t="shared" si="15"/>
        <v>0</v>
      </c>
    </row>
    <row r="61" spans="1:11" ht="15" customHeight="1" x14ac:dyDescent="0.25">
      <c r="A61" s="44" t="s">
        <v>103</v>
      </c>
      <c r="B61" s="45"/>
      <c r="C61" s="45"/>
      <c r="D61" s="45"/>
      <c r="E61" s="45"/>
      <c r="F61" s="45"/>
      <c r="G61" s="45"/>
      <c r="H61" s="46"/>
      <c r="I61" s="8">
        <f>SUM(I55:I60)</f>
        <v>0</v>
      </c>
      <c r="J61" s="26" t="s">
        <v>136</v>
      </c>
      <c r="K61" s="8">
        <f>SUM(K55:K60)</f>
        <v>0</v>
      </c>
    </row>
    <row r="62" spans="1:11" ht="24.75" customHeight="1" x14ac:dyDescent="0.25">
      <c r="A62" s="33" t="s">
        <v>67</v>
      </c>
      <c r="B62" s="34"/>
      <c r="C62" s="34"/>
      <c r="D62" s="34"/>
      <c r="E62" s="34"/>
      <c r="F62" s="34"/>
      <c r="G62" s="34"/>
      <c r="H62" s="34"/>
      <c r="I62" s="34"/>
      <c r="J62" s="34"/>
      <c r="K62" s="35"/>
    </row>
    <row r="63" spans="1:11" ht="15.75" x14ac:dyDescent="0.25">
      <c r="A63" s="6">
        <v>1</v>
      </c>
      <c r="B63" s="20" t="s">
        <v>99</v>
      </c>
      <c r="C63" s="6" t="s">
        <v>11</v>
      </c>
      <c r="D63" s="23">
        <v>200</v>
      </c>
      <c r="E63" s="20" t="s">
        <v>10</v>
      </c>
      <c r="F63" s="20" t="s">
        <v>131</v>
      </c>
      <c r="G63" s="9">
        <v>0</v>
      </c>
      <c r="H63" s="7">
        <v>0</v>
      </c>
      <c r="I63" s="7">
        <f t="shared" ref="I63:I66" si="16">G63*D63</f>
        <v>0</v>
      </c>
      <c r="J63" s="12"/>
      <c r="K63" s="7">
        <f t="shared" ref="K63:K66" si="17">ROUND(I63*J63+I63,2)</f>
        <v>0</v>
      </c>
    </row>
    <row r="64" spans="1:11" ht="15.75" x14ac:dyDescent="0.25">
      <c r="A64" s="6">
        <v>2</v>
      </c>
      <c r="B64" s="20" t="s">
        <v>100</v>
      </c>
      <c r="C64" s="6" t="s">
        <v>11</v>
      </c>
      <c r="D64" s="23">
        <v>225</v>
      </c>
      <c r="E64" s="20" t="s">
        <v>10</v>
      </c>
      <c r="F64" s="20" t="s">
        <v>132</v>
      </c>
      <c r="G64" s="9">
        <v>0</v>
      </c>
      <c r="H64" s="7">
        <v>0</v>
      </c>
      <c r="I64" s="7">
        <f t="shared" si="16"/>
        <v>0</v>
      </c>
      <c r="J64" s="12"/>
      <c r="K64" s="7">
        <f t="shared" si="17"/>
        <v>0</v>
      </c>
    </row>
    <row r="65" spans="1:11" ht="32.1" customHeight="1" x14ac:dyDescent="0.25">
      <c r="A65" s="6">
        <v>3</v>
      </c>
      <c r="B65" s="20" t="s">
        <v>101</v>
      </c>
      <c r="C65" s="6" t="s">
        <v>11</v>
      </c>
      <c r="D65" s="23">
        <v>675</v>
      </c>
      <c r="E65" s="20" t="s">
        <v>10</v>
      </c>
      <c r="F65" s="17" t="s">
        <v>133</v>
      </c>
      <c r="G65" s="9">
        <v>0</v>
      </c>
      <c r="H65" s="7">
        <v>0</v>
      </c>
      <c r="I65" s="7">
        <f t="shared" si="16"/>
        <v>0</v>
      </c>
      <c r="J65" s="12"/>
      <c r="K65" s="7">
        <f t="shared" si="17"/>
        <v>0</v>
      </c>
    </row>
    <row r="66" spans="1:11" ht="15.75" x14ac:dyDescent="0.25">
      <c r="A66" s="6">
        <v>4</v>
      </c>
      <c r="B66" s="20" t="s">
        <v>102</v>
      </c>
      <c r="C66" s="6" t="s">
        <v>11</v>
      </c>
      <c r="D66" s="23">
        <v>5</v>
      </c>
      <c r="E66" s="20" t="s">
        <v>10</v>
      </c>
      <c r="F66" s="20" t="s">
        <v>134</v>
      </c>
      <c r="G66" s="9">
        <v>0</v>
      </c>
      <c r="H66" s="7">
        <v>0</v>
      </c>
      <c r="I66" s="7">
        <f t="shared" si="16"/>
        <v>0</v>
      </c>
      <c r="J66" s="12"/>
      <c r="K66" s="7">
        <f t="shared" si="17"/>
        <v>0</v>
      </c>
    </row>
    <row r="67" spans="1:11" ht="15" customHeight="1" x14ac:dyDescent="0.25">
      <c r="A67" s="44" t="s">
        <v>103</v>
      </c>
      <c r="B67" s="45"/>
      <c r="C67" s="45"/>
      <c r="D67" s="45"/>
      <c r="E67" s="45"/>
      <c r="F67" s="45"/>
      <c r="G67" s="45"/>
      <c r="H67" s="46"/>
      <c r="I67" s="8">
        <f>SUM(I63:I66)</f>
        <v>0</v>
      </c>
      <c r="J67" s="26" t="s">
        <v>136</v>
      </c>
      <c r="K67" s="8">
        <f>SUM(K63:K66)</f>
        <v>0</v>
      </c>
    </row>
    <row r="68" spans="1:11" ht="22.5" customHeight="1" x14ac:dyDescent="0.25">
      <c r="A68" s="33" t="s">
        <v>68</v>
      </c>
      <c r="B68" s="34"/>
      <c r="C68" s="34"/>
      <c r="D68" s="34"/>
      <c r="E68" s="34"/>
      <c r="F68" s="34"/>
      <c r="G68" s="34"/>
      <c r="H68" s="34"/>
      <c r="I68" s="34"/>
      <c r="J68" s="34"/>
      <c r="K68" s="35"/>
    </row>
    <row r="69" spans="1:11" ht="15.75" x14ac:dyDescent="0.25">
      <c r="A69" s="6">
        <v>1</v>
      </c>
      <c r="B69" s="16" t="s">
        <v>69</v>
      </c>
      <c r="C69" s="6" t="s">
        <v>11</v>
      </c>
      <c r="D69" s="23">
        <v>300</v>
      </c>
      <c r="E69" s="16" t="s">
        <v>10</v>
      </c>
      <c r="F69" s="15" t="s">
        <v>76</v>
      </c>
      <c r="G69" s="9">
        <v>0</v>
      </c>
      <c r="H69" s="7">
        <v>0</v>
      </c>
      <c r="I69" s="7">
        <f t="shared" ref="I69:I75" si="18">G69*D69</f>
        <v>0</v>
      </c>
      <c r="J69" s="12"/>
      <c r="K69" s="7">
        <f t="shared" ref="K69:K75" si="19">ROUND(I69*J69+I69,2)</f>
        <v>0</v>
      </c>
    </row>
    <row r="70" spans="1:11" ht="15.75" x14ac:dyDescent="0.25">
      <c r="A70" s="6">
        <v>2</v>
      </c>
      <c r="B70" s="16" t="s">
        <v>70</v>
      </c>
      <c r="C70" s="6" t="s">
        <v>11</v>
      </c>
      <c r="D70" s="23">
        <v>250</v>
      </c>
      <c r="E70" s="16" t="s">
        <v>10</v>
      </c>
      <c r="F70" s="15" t="s">
        <v>75</v>
      </c>
      <c r="G70" s="9">
        <v>0</v>
      </c>
      <c r="H70" s="7">
        <v>0</v>
      </c>
      <c r="I70" s="7">
        <f t="shared" si="18"/>
        <v>0</v>
      </c>
      <c r="J70" s="12"/>
      <c r="K70" s="7">
        <f t="shared" si="19"/>
        <v>0</v>
      </c>
    </row>
    <row r="71" spans="1:11" ht="15.75" x14ac:dyDescent="0.25">
      <c r="A71" s="6">
        <v>3</v>
      </c>
      <c r="B71" s="16" t="s">
        <v>71</v>
      </c>
      <c r="C71" s="6" t="s">
        <v>11</v>
      </c>
      <c r="D71" s="23">
        <v>153</v>
      </c>
      <c r="E71" s="16" t="s">
        <v>10</v>
      </c>
      <c r="F71" s="15" t="s">
        <v>77</v>
      </c>
      <c r="G71" s="9">
        <v>0</v>
      </c>
      <c r="H71" s="7">
        <v>0</v>
      </c>
      <c r="I71" s="7">
        <f t="shared" si="18"/>
        <v>0</v>
      </c>
      <c r="J71" s="12"/>
      <c r="K71" s="7">
        <f t="shared" si="19"/>
        <v>0</v>
      </c>
    </row>
    <row r="72" spans="1:11" ht="15.75" x14ac:dyDescent="0.25">
      <c r="A72" s="6">
        <v>4</v>
      </c>
      <c r="B72" s="16" t="s">
        <v>71</v>
      </c>
      <c r="C72" s="6" t="s">
        <v>11</v>
      </c>
      <c r="D72" s="23">
        <v>153</v>
      </c>
      <c r="E72" s="16" t="s">
        <v>10</v>
      </c>
      <c r="F72" s="15" t="s">
        <v>78</v>
      </c>
      <c r="G72" s="9">
        <v>0</v>
      </c>
      <c r="H72" s="7">
        <v>0</v>
      </c>
      <c r="I72" s="7">
        <f t="shared" si="18"/>
        <v>0</v>
      </c>
      <c r="J72" s="12"/>
      <c r="K72" s="7">
        <f t="shared" si="19"/>
        <v>0</v>
      </c>
    </row>
    <row r="73" spans="1:11" ht="15.75" x14ac:dyDescent="0.25">
      <c r="A73" s="6">
        <v>5</v>
      </c>
      <c r="B73" s="16" t="s">
        <v>72</v>
      </c>
      <c r="C73" s="6" t="s">
        <v>11</v>
      </c>
      <c r="D73" s="23">
        <v>525</v>
      </c>
      <c r="E73" s="16" t="s">
        <v>10</v>
      </c>
      <c r="F73" s="15" t="s">
        <v>79</v>
      </c>
      <c r="G73" s="9">
        <v>0</v>
      </c>
      <c r="H73" s="7">
        <v>0</v>
      </c>
      <c r="I73" s="7">
        <f t="shared" si="18"/>
        <v>0</v>
      </c>
      <c r="J73" s="12"/>
      <c r="K73" s="7">
        <f t="shared" si="19"/>
        <v>0</v>
      </c>
    </row>
    <row r="74" spans="1:11" ht="32.1" customHeight="1" x14ac:dyDescent="0.25">
      <c r="A74" s="6">
        <v>6</v>
      </c>
      <c r="B74" s="16" t="s">
        <v>73</v>
      </c>
      <c r="C74" s="6" t="s">
        <v>11</v>
      </c>
      <c r="D74" s="23">
        <v>30</v>
      </c>
      <c r="E74" s="16" t="s">
        <v>22</v>
      </c>
      <c r="F74" s="15" t="s">
        <v>76</v>
      </c>
      <c r="G74" s="9">
        <v>0</v>
      </c>
      <c r="H74" s="7">
        <v>0</v>
      </c>
      <c r="I74" s="7">
        <f t="shared" si="18"/>
        <v>0</v>
      </c>
      <c r="J74" s="12"/>
      <c r="K74" s="7">
        <f t="shared" si="19"/>
        <v>0</v>
      </c>
    </row>
    <row r="75" spans="1:11" ht="15.75" x14ac:dyDescent="0.25">
      <c r="A75" s="6">
        <v>7</v>
      </c>
      <c r="B75" s="16" t="s">
        <v>74</v>
      </c>
      <c r="C75" s="6" t="s">
        <v>11</v>
      </c>
      <c r="D75" s="23">
        <v>15</v>
      </c>
      <c r="E75" s="16" t="s">
        <v>22</v>
      </c>
      <c r="F75" s="15" t="s">
        <v>80</v>
      </c>
      <c r="G75" s="9">
        <v>0</v>
      </c>
      <c r="H75" s="7">
        <v>0</v>
      </c>
      <c r="I75" s="7">
        <f t="shared" si="18"/>
        <v>0</v>
      </c>
      <c r="J75" s="12"/>
      <c r="K75" s="7">
        <f t="shared" si="19"/>
        <v>0</v>
      </c>
    </row>
    <row r="76" spans="1:11" ht="15" customHeight="1" x14ac:dyDescent="0.25">
      <c r="A76" s="44" t="s">
        <v>103</v>
      </c>
      <c r="B76" s="45"/>
      <c r="C76" s="45"/>
      <c r="D76" s="45"/>
      <c r="E76" s="45"/>
      <c r="F76" s="45"/>
      <c r="G76" s="45"/>
      <c r="H76" s="46"/>
      <c r="I76" s="8">
        <f>SUM(I69:I75)</f>
        <v>0</v>
      </c>
      <c r="J76" s="26" t="s">
        <v>136</v>
      </c>
      <c r="K76" s="8">
        <f>SUM(K69:K75)</f>
        <v>0</v>
      </c>
    </row>
    <row r="77" spans="1:11" ht="27.75" customHeight="1" x14ac:dyDescent="0.25">
      <c r="A77" s="33" t="s">
        <v>81</v>
      </c>
      <c r="B77" s="34"/>
      <c r="C77" s="34"/>
      <c r="D77" s="34"/>
      <c r="E77" s="34"/>
      <c r="F77" s="34"/>
      <c r="G77" s="34"/>
      <c r="H77" s="34"/>
      <c r="I77" s="34"/>
      <c r="J77" s="34"/>
      <c r="K77" s="35"/>
    </row>
    <row r="78" spans="1:11" ht="15.75" x14ac:dyDescent="0.25">
      <c r="A78" s="6">
        <v>1</v>
      </c>
      <c r="B78" s="16" t="s">
        <v>82</v>
      </c>
      <c r="C78" s="6" t="s">
        <v>11</v>
      </c>
      <c r="D78" s="23">
        <v>385</v>
      </c>
      <c r="E78" s="16" t="s">
        <v>10</v>
      </c>
      <c r="F78" s="15" t="s">
        <v>52</v>
      </c>
      <c r="G78" s="9">
        <v>0</v>
      </c>
      <c r="H78" s="7">
        <v>0</v>
      </c>
      <c r="I78" s="7">
        <f t="shared" ref="I78:I82" si="20">G78*D78</f>
        <v>0</v>
      </c>
      <c r="J78" s="12"/>
      <c r="K78" s="7">
        <f t="shared" ref="K78:K82" si="21">ROUND(I78*J78+I78,2)</f>
        <v>0</v>
      </c>
    </row>
    <row r="79" spans="1:11" ht="15.75" x14ac:dyDescent="0.25">
      <c r="A79" s="6">
        <v>2</v>
      </c>
      <c r="B79" s="16" t="s">
        <v>83</v>
      </c>
      <c r="C79" s="6" t="s">
        <v>11</v>
      </c>
      <c r="D79" s="23">
        <v>264</v>
      </c>
      <c r="E79" s="16" t="s">
        <v>10</v>
      </c>
      <c r="F79" s="15" t="s">
        <v>53</v>
      </c>
      <c r="G79" s="9">
        <v>0</v>
      </c>
      <c r="H79" s="7">
        <v>0</v>
      </c>
      <c r="I79" s="7">
        <f t="shared" si="20"/>
        <v>0</v>
      </c>
      <c r="J79" s="12"/>
      <c r="K79" s="7">
        <f t="shared" si="21"/>
        <v>0</v>
      </c>
    </row>
    <row r="80" spans="1:11" ht="15.75" x14ac:dyDescent="0.25">
      <c r="A80" s="6">
        <v>3</v>
      </c>
      <c r="B80" s="16" t="s">
        <v>83</v>
      </c>
      <c r="C80" s="6" t="s">
        <v>11</v>
      </c>
      <c r="D80" s="23">
        <v>121</v>
      </c>
      <c r="E80" s="16" t="s">
        <v>10</v>
      </c>
      <c r="F80" s="15" t="s">
        <v>124</v>
      </c>
      <c r="G80" s="9">
        <v>0</v>
      </c>
      <c r="H80" s="7">
        <v>0</v>
      </c>
      <c r="I80" s="7">
        <f t="shared" si="20"/>
        <v>0</v>
      </c>
      <c r="J80" s="12"/>
      <c r="K80" s="7">
        <f t="shared" si="21"/>
        <v>0</v>
      </c>
    </row>
    <row r="81" spans="1:11" ht="32.1" customHeight="1" x14ac:dyDescent="0.25">
      <c r="A81" s="6">
        <v>4</v>
      </c>
      <c r="B81" s="16" t="s">
        <v>84</v>
      </c>
      <c r="C81" s="6" t="s">
        <v>11</v>
      </c>
      <c r="D81" s="23">
        <v>18</v>
      </c>
      <c r="E81" s="16" t="s">
        <v>10</v>
      </c>
      <c r="F81" s="15" t="s">
        <v>52</v>
      </c>
      <c r="G81" s="9">
        <v>0</v>
      </c>
      <c r="H81" s="7">
        <v>0</v>
      </c>
      <c r="I81" s="7">
        <f t="shared" si="20"/>
        <v>0</v>
      </c>
      <c r="J81" s="12"/>
      <c r="K81" s="7">
        <f t="shared" si="21"/>
        <v>0</v>
      </c>
    </row>
    <row r="82" spans="1:11" ht="15.75" x14ac:dyDescent="0.25">
      <c r="A82" s="6">
        <v>5</v>
      </c>
      <c r="B82" s="16" t="s">
        <v>85</v>
      </c>
      <c r="C82" s="6" t="s">
        <v>11</v>
      </c>
      <c r="D82" s="23">
        <v>18</v>
      </c>
      <c r="E82" s="16" t="s">
        <v>86</v>
      </c>
      <c r="F82" s="15" t="s">
        <v>125</v>
      </c>
      <c r="G82" s="9">
        <v>0</v>
      </c>
      <c r="H82" s="7">
        <v>0</v>
      </c>
      <c r="I82" s="7">
        <f t="shared" si="20"/>
        <v>0</v>
      </c>
      <c r="J82" s="12"/>
      <c r="K82" s="7">
        <f t="shared" si="21"/>
        <v>0</v>
      </c>
    </row>
    <row r="83" spans="1:11" ht="15" customHeight="1" x14ac:dyDescent="0.25">
      <c r="A83" s="44" t="s">
        <v>103</v>
      </c>
      <c r="B83" s="45"/>
      <c r="C83" s="45"/>
      <c r="D83" s="45"/>
      <c r="E83" s="45"/>
      <c r="F83" s="45"/>
      <c r="G83" s="45"/>
      <c r="H83" s="46"/>
      <c r="I83" s="8">
        <f>SUM(I78:I82)</f>
        <v>0</v>
      </c>
      <c r="J83" s="4"/>
      <c r="K83" s="8">
        <f>SUM(K78:K82)</f>
        <v>0</v>
      </c>
    </row>
    <row r="84" spans="1:11" ht="27" customHeight="1" x14ac:dyDescent="0.25">
      <c r="A84" s="33" t="s">
        <v>87</v>
      </c>
      <c r="B84" s="34"/>
      <c r="C84" s="34"/>
      <c r="D84" s="34"/>
      <c r="E84" s="34"/>
      <c r="F84" s="34"/>
      <c r="G84" s="34"/>
      <c r="H84" s="34"/>
      <c r="I84" s="34"/>
      <c r="J84" s="34"/>
      <c r="K84" s="35"/>
    </row>
    <row r="85" spans="1:11" ht="15.75" x14ac:dyDescent="0.25">
      <c r="A85" s="6">
        <v>1</v>
      </c>
      <c r="B85" s="20" t="s">
        <v>118</v>
      </c>
      <c r="C85" s="6" t="s">
        <v>11</v>
      </c>
      <c r="D85" s="23">
        <v>16</v>
      </c>
      <c r="E85" s="16" t="s">
        <v>10</v>
      </c>
      <c r="F85" s="16" t="s">
        <v>126</v>
      </c>
      <c r="G85" s="9">
        <v>0</v>
      </c>
      <c r="H85" s="7">
        <v>0</v>
      </c>
      <c r="I85" s="7">
        <f t="shared" ref="I85:I89" si="22">G85*D85</f>
        <v>0</v>
      </c>
      <c r="J85" s="12"/>
      <c r="K85" s="7">
        <f t="shared" ref="K85:K89" si="23">ROUND(I85*J85+I85,2)</f>
        <v>0</v>
      </c>
    </row>
    <row r="86" spans="1:11" ht="15.75" x14ac:dyDescent="0.25">
      <c r="A86" s="6">
        <v>2</v>
      </c>
      <c r="B86" s="20" t="s">
        <v>85</v>
      </c>
      <c r="C86" s="6" t="s">
        <v>11</v>
      </c>
      <c r="D86" s="23">
        <v>13</v>
      </c>
      <c r="E86" s="16" t="s">
        <v>22</v>
      </c>
      <c r="F86" s="16" t="s">
        <v>127</v>
      </c>
      <c r="G86" s="9">
        <v>0</v>
      </c>
      <c r="H86" s="7">
        <v>0</v>
      </c>
      <c r="I86" s="7">
        <f t="shared" si="22"/>
        <v>0</v>
      </c>
      <c r="J86" s="12"/>
      <c r="K86" s="7">
        <f t="shared" si="23"/>
        <v>0</v>
      </c>
    </row>
    <row r="87" spans="1:11" ht="15.75" x14ac:dyDescent="0.25">
      <c r="A87" s="6">
        <v>3</v>
      </c>
      <c r="B87" s="17" t="s">
        <v>71</v>
      </c>
      <c r="C87" s="6" t="s">
        <v>11</v>
      </c>
      <c r="D87" s="23">
        <v>84</v>
      </c>
      <c r="E87" s="16" t="s">
        <v>10</v>
      </c>
      <c r="F87" s="16" t="s">
        <v>128</v>
      </c>
      <c r="G87" s="9">
        <v>0</v>
      </c>
      <c r="H87" s="7">
        <v>0</v>
      </c>
      <c r="I87" s="7">
        <f t="shared" si="22"/>
        <v>0</v>
      </c>
      <c r="J87" s="12"/>
      <c r="K87" s="7">
        <f t="shared" si="23"/>
        <v>0</v>
      </c>
    </row>
    <row r="88" spans="1:11" ht="31.5" customHeight="1" x14ac:dyDescent="0.25">
      <c r="A88" s="6">
        <v>4</v>
      </c>
      <c r="B88" s="17" t="s">
        <v>119</v>
      </c>
      <c r="C88" s="6" t="s">
        <v>11</v>
      </c>
      <c r="D88" s="23">
        <v>84</v>
      </c>
      <c r="E88" s="16" t="s">
        <v>10</v>
      </c>
      <c r="F88" s="16" t="s">
        <v>129</v>
      </c>
      <c r="G88" s="9">
        <v>0</v>
      </c>
      <c r="H88" s="7">
        <v>0</v>
      </c>
      <c r="I88" s="7">
        <f t="shared" si="22"/>
        <v>0</v>
      </c>
      <c r="J88" s="12"/>
      <c r="K88" s="7">
        <f t="shared" si="23"/>
        <v>0</v>
      </c>
    </row>
    <row r="89" spans="1:11" ht="42.75" customHeight="1" x14ac:dyDescent="0.25">
      <c r="A89" s="6">
        <v>5</v>
      </c>
      <c r="B89" s="20" t="s">
        <v>99</v>
      </c>
      <c r="C89" s="6" t="s">
        <v>11</v>
      </c>
      <c r="D89" s="23">
        <v>339</v>
      </c>
      <c r="E89" s="16" t="s">
        <v>10</v>
      </c>
      <c r="F89" s="15" t="s">
        <v>130</v>
      </c>
      <c r="G89" s="9">
        <v>0</v>
      </c>
      <c r="H89" s="7">
        <v>0</v>
      </c>
      <c r="I89" s="7">
        <f t="shared" si="22"/>
        <v>0</v>
      </c>
      <c r="J89" s="12"/>
      <c r="K89" s="7">
        <f t="shared" si="23"/>
        <v>0</v>
      </c>
    </row>
    <row r="90" spans="1:11" x14ac:dyDescent="0.25">
      <c r="A90" s="44" t="s">
        <v>90</v>
      </c>
      <c r="B90" s="47"/>
      <c r="C90" s="47"/>
      <c r="D90" s="47"/>
      <c r="E90" s="47"/>
      <c r="F90" s="47"/>
      <c r="G90" s="47"/>
      <c r="H90" s="48"/>
      <c r="I90" s="8">
        <f>SUM(I85:I89)</f>
        <v>0</v>
      </c>
      <c r="J90" s="4"/>
      <c r="K90" s="8">
        <f>SUM(K85:K89)</f>
        <v>0</v>
      </c>
    </row>
    <row r="91" spans="1:11" ht="28.5" customHeight="1" x14ac:dyDescent="0.25">
      <c r="A91" s="33" t="s">
        <v>137</v>
      </c>
      <c r="B91" s="39"/>
      <c r="C91" s="39"/>
      <c r="D91" s="39"/>
      <c r="E91" s="39"/>
      <c r="F91" s="39"/>
      <c r="G91" s="39"/>
      <c r="H91" s="39"/>
      <c r="I91" s="39"/>
      <c r="J91" s="39"/>
      <c r="K91" s="40"/>
    </row>
    <row r="92" spans="1:11" ht="15.75" x14ac:dyDescent="0.25">
      <c r="A92" s="6">
        <v>1</v>
      </c>
      <c r="B92" s="16" t="s">
        <v>99</v>
      </c>
      <c r="C92" s="6" t="s">
        <v>11</v>
      </c>
      <c r="D92" s="23">
        <v>407</v>
      </c>
      <c r="E92" s="16" t="s">
        <v>10</v>
      </c>
      <c r="F92" s="15" t="s">
        <v>88</v>
      </c>
      <c r="G92" s="9">
        <v>0</v>
      </c>
      <c r="H92" s="7">
        <v>0</v>
      </c>
      <c r="I92" s="7">
        <v>0</v>
      </c>
      <c r="J92" s="12"/>
      <c r="K92" s="7">
        <v>0</v>
      </c>
    </row>
    <row r="93" spans="1:11" ht="15.75" x14ac:dyDescent="0.25">
      <c r="A93" s="6">
        <v>2</v>
      </c>
      <c r="B93" s="16" t="s">
        <v>100</v>
      </c>
      <c r="C93" s="6" t="s">
        <v>11</v>
      </c>
      <c r="D93" s="23">
        <v>407</v>
      </c>
      <c r="E93" s="16" t="s">
        <v>10</v>
      </c>
      <c r="F93" s="15" t="s">
        <v>89</v>
      </c>
      <c r="G93" s="9">
        <v>0</v>
      </c>
      <c r="H93" s="7">
        <v>0</v>
      </c>
      <c r="I93" s="7">
        <v>0</v>
      </c>
      <c r="J93" s="12"/>
      <c r="K93" s="7">
        <v>0</v>
      </c>
    </row>
    <row r="94" spans="1:11" ht="15" customHeight="1" x14ac:dyDescent="0.25">
      <c r="A94" s="44" t="s">
        <v>103</v>
      </c>
      <c r="B94" s="45"/>
      <c r="C94" s="45"/>
      <c r="D94" s="45"/>
      <c r="E94" s="45"/>
      <c r="F94" s="45"/>
      <c r="G94" s="45"/>
      <c r="H94" s="46"/>
      <c r="I94" s="8">
        <f>SUM(I92:I93)</f>
        <v>0</v>
      </c>
      <c r="J94" s="25" t="s">
        <v>136</v>
      </c>
      <c r="K94" s="8">
        <f>SUM(K92:K93)</f>
        <v>0</v>
      </c>
    </row>
    <row r="95" spans="1:11" ht="25.5" customHeight="1" x14ac:dyDescent="0.3">
      <c r="A95" s="41" t="s">
        <v>104</v>
      </c>
      <c r="B95" s="42"/>
      <c r="C95" s="42"/>
      <c r="D95" s="42"/>
      <c r="E95" s="42"/>
      <c r="F95" s="42"/>
      <c r="G95" s="42"/>
      <c r="H95" s="43"/>
      <c r="I95" s="13">
        <f>I11+I20+I30+I36+I42+I48+I53+I61+I67+I76+I83+I90+I94</f>
        <v>0</v>
      </c>
      <c r="J95" s="26" t="s">
        <v>136</v>
      </c>
      <c r="K95" s="27">
        <f>K11+K20+K30+K36+K42+K48+K53+K61+K67+K76+K83+K90+K94</f>
        <v>0</v>
      </c>
    </row>
    <row r="97" spans="2:2" ht="15.75" x14ac:dyDescent="0.25">
      <c r="B97" s="24" t="s">
        <v>135</v>
      </c>
    </row>
  </sheetData>
  <mergeCells count="28">
    <mergeCell ref="A91:K91"/>
    <mergeCell ref="A95:H95"/>
    <mergeCell ref="A11:H11"/>
    <mergeCell ref="A20:H20"/>
    <mergeCell ref="A30:H30"/>
    <mergeCell ref="A36:H36"/>
    <mergeCell ref="A42:H42"/>
    <mergeCell ref="A48:H48"/>
    <mergeCell ref="A53:H53"/>
    <mergeCell ref="A61:H61"/>
    <mergeCell ref="A67:H67"/>
    <mergeCell ref="A76:H76"/>
    <mergeCell ref="A83:H83"/>
    <mergeCell ref="A90:H90"/>
    <mergeCell ref="A94:H94"/>
    <mergeCell ref="A62:K62"/>
    <mergeCell ref="A77:K77"/>
    <mergeCell ref="A84:K84"/>
    <mergeCell ref="A31:K31"/>
    <mergeCell ref="A37:K37"/>
    <mergeCell ref="A43:K43"/>
    <mergeCell ref="A49:K49"/>
    <mergeCell ref="A54:K54"/>
    <mergeCell ref="A1:K1"/>
    <mergeCell ref="A3:K3"/>
    <mergeCell ref="A12:K12"/>
    <mergeCell ref="A21:K21"/>
    <mergeCell ref="A68:K68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2024-03-27T08:37:44Z</dcterms:modified>
</cp:coreProperties>
</file>